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2013-2014" sheetId="1" r:id="rId1"/>
  </sheets>
  <definedNames>
    <definedName name="_xlnm.Print_Titles" localSheetId="0">'2013-2014'!$A:$G,'2013-2014'!$5:$7</definedName>
    <definedName name="_xlnm.Print_Area" localSheetId="0">'2013-2014'!$A$1:$G$82</definedName>
  </definedNames>
  <calcPr fullCalcOnLoad="1"/>
</workbook>
</file>

<file path=xl/sharedStrings.xml><?xml version="1.0" encoding="utf-8"?>
<sst xmlns="http://schemas.openxmlformats.org/spreadsheetml/2006/main" count="304" uniqueCount="131">
  <si>
    <t>Наименование</t>
  </si>
  <si>
    <t>Целевая статья</t>
  </si>
  <si>
    <t>Общегосударственные вопросы</t>
  </si>
  <si>
    <t>Резервные фонды</t>
  </si>
  <si>
    <t>Прочие расходы</t>
  </si>
  <si>
    <t>Другие общегосударственные вопросы</t>
  </si>
  <si>
    <t>Центральный аппарат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</si>
  <si>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</si>
  <si>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</si>
  <si>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</si>
  <si>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</si>
  <si>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</si>
  <si>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Периодическая печать и издательства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</si>
  <si>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</si>
  <si>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</si>
  <si>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013</t>
  </si>
  <si>
    <t>Резервные фонды местных администраций</t>
  </si>
  <si>
    <t>003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</si>
  <si>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</si>
  <si>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</si>
  <si>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</si>
  <si>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</si>
  <si>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</si>
  <si>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</si>
  <si>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</si>
  <si>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(в рублях)</t>
  </si>
  <si>
    <t>КВК</t>
  </si>
  <si>
    <t>Раздел, под-раздел</t>
  </si>
  <si>
    <t>Вид расхо-дов</t>
  </si>
  <si>
    <t>РАСХОДЫ ВСЕГО:</t>
  </si>
  <si>
    <t>01 00</t>
  </si>
  <si>
    <t>01 03</t>
  </si>
  <si>
    <t>Руководство и управление в сфере установленных функций органов исполнительной власти субъектов Российской Федерации и органов местного самоуправления</t>
  </si>
  <si>
    <t>002 00 00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</si>
  <si>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</si>
  <si>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</si>
  <si>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</si>
  <si>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</si>
  <si>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</si>
  <si>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002 08 00</t>
  </si>
  <si>
    <t>070 00 00</t>
  </si>
  <si>
    <t>070 05 00</t>
  </si>
  <si>
    <t>Обеспечение деятельности подведомственных учреждений</t>
  </si>
  <si>
    <t>04 00</t>
  </si>
  <si>
    <t>04 12</t>
  </si>
  <si>
    <t>338 00 00</t>
  </si>
  <si>
    <t>340 00 00</t>
  </si>
  <si>
    <t>340 03 00</t>
  </si>
  <si>
    <t>Жилищно-коммунальное хозяйство</t>
  </si>
  <si>
    <t>05 00</t>
  </si>
  <si>
    <t>512 00 00</t>
  </si>
  <si>
    <t>512 97 00</t>
  </si>
  <si>
    <t xml:space="preserve">Периодическая печать </t>
  </si>
  <si>
    <t>456 00 00</t>
  </si>
  <si>
    <t xml:space="preserve">003 </t>
  </si>
  <si>
    <t>05 03</t>
  </si>
  <si>
    <t>АДМИНИСТРАЦИЯ СЕЛЬСКОГО ПОСЕЛЕНИЯ ДЕРЕВНЯ КОРСАКОВО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</si>
  <si>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</si>
  <si>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</si>
  <si>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</si>
  <si>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</si>
  <si>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</si>
  <si>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</si>
  <si>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</si>
  <si>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</si>
  <si>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</si>
  <si>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</si>
  <si>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</si>
  <si>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</si>
  <si>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</si>
  <si>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</si>
  <si>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</si>
  <si>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</si>
  <si>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Обеспечение пожарной безопасности</t>
  </si>
  <si>
    <t>03 10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</si>
  <si>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</si>
  <si>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247 00 00 </t>
  </si>
  <si>
    <t xml:space="preserve">247 99 00 </t>
  </si>
  <si>
    <t xml:space="preserve">03 10 </t>
  </si>
  <si>
    <t>247 99 00</t>
  </si>
  <si>
    <t>Коммунальное хозяйство</t>
  </si>
  <si>
    <t>05 02</t>
  </si>
  <si>
    <t>Поддержка коммунального хозяйства</t>
  </si>
  <si>
    <t xml:space="preserve">05 02 </t>
  </si>
  <si>
    <t>Мероприятия в области коммунального хозяйства</t>
  </si>
  <si>
    <t>Национальная оборона</t>
  </si>
  <si>
    <t>02 00</t>
  </si>
  <si>
    <t>Мобилизационная и вневойсковая подготовка</t>
  </si>
  <si>
    <t>02 03</t>
  </si>
  <si>
    <t xml:space="preserve">Руководство и управление в сфере установленных функций </t>
  </si>
  <si>
    <t xml:space="preserve">02 03 </t>
  </si>
  <si>
    <t>001 00 00</t>
  </si>
  <si>
    <t>Осуществление первичного воинского учета на территориях где отсутствуют военные комиссариаты</t>
  </si>
  <si>
    <t>001 36 00</t>
  </si>
  <si>
    <t>Ведомственная структура расходов бюджета сельского поселения деревня Корсаково на плановый период 2012 и 2013 годов</t>
  </si>
  <si>
    <t>01 11</t>
  </si>
  <si>
    <t>01 13</t>
  </si>
  <si>
    <t>11 00</t>
  </si>
  <si>
    <t>Средства массовой информации</t>
  </si>
  <si>
    <t>12 00</t>
  </si>
  <si>
    <t>12 02</t>
  </si>
  <si>
    <t>602 00 00</t>
  </si>
  <si>
    <t>602 05 00</t>
  </si>
  <si>
    <t xml:space="preserve">11 01 </t>
  </si>
  <si>
    <t>Физическая культура</t>
  </si>
  <si>
    <t>Уточненные бюджетные ассигнования 2013 года</t>
  </si>
  <si>
    <t>2014 год</t>
  </si>
  <si>
    <t xml:space="preserve">«    »                 2011г. № </t>
  </si>
  <si>
    <t>012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</si>
  <si>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</si>
  <si>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</si>
  <si>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</si>
  <si>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</si>
  <si>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</si>
  <si>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</si>
  <si>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006</t>
  </si>
  <si>
    <t>Содержание казенных учреждений</t>
  </si>
  <si>
    <t>Целевые программы муниципальных образований</t>
  </si>
  <si>
    <t>795 00 00</t>
  </si>
  <si>
    <t>795 80 00</t>
  </si>
  <si>
    <t>795 80 01</t>
  </si>
  <si>
    <t xml:space="preserve">Содержание и уборка территорий улиц, площадей, тротуаров (за исключением придомовых территорий) и мостов </t>
  </si>
  <si>
    <t>795 80 02</t>
  </si>
  <si>
    <t>795 80 03</t>
  </si>
  <si>
    <t>795 80 04</t>
  </si>
  <si>
    <t>795 80 05</t>
  </si>
  <si>
    <t>079</t>
  </si>
  <si>
    <t>Мероприятия в области здравоохранения, спорта и физической культуры</t>
  </si>
  <si>
    <t>Муниципальная целевая программа "Благоустройство населенных пунктов на 2012-2016 годы сельского поселения деревня Корсаково"</t>
  </si>
  <si>
    <t>Приложение №5  к решению Сельской Думы сельского поселения деревня Корсаково "О бюджете СП деревня Корсаково на 2012 год и на плановый период 2013 и 2014 годов"</t>
  </si>
  <si>
    <t>Выполнение функций государственными органами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</si>
</sst>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"/>
    <numFmt numFmtId="167" formatCode="0.0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 Cyr"/>
      <family val="0"/>
    </font>
    <font>
      <b/>
      <sz val="9"/>
      <name val="Arial"/>
      <family val="2"/>
    </font>
    <font>
      <sz val="10"/>
      <name val="Arial"/>
      <family val="2"/>
    </font>
    <font>
      <b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10" xfId="0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wrapText="1"/>
    </xf>
    <xf numFmtId="0" fontId="0" fillId="0" borderId="0" xfId="0" applyAlignment="1">
      <alignment vertical="center" wrapText="1"/>
    </xf>
    <xf numFmtId="3" fontId="0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0" fillId="33" borderId="10" xfId="0" applyNumberFormat="1" applyFont="1" applyFill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49" fontId="0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0" fontId="7" fillId="0" borderId="0" xfId="53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ение за 1 полугодие 2008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SheetLayoutView="100" zoomScalePageLayoutView="0" workbookViewId="0" topLeftCell="A43">
      <selection activeCell="A20" sqref="A20"/>
    </sheetView>
  </sheetViews>
  <sheetFormatPr defaultColWidth="9.00390625" defaultRowHeight="12.75"/>
  <cols>
    <col min="1" max="1" width="53.00390625" style="1" customWidth="1"/>
    <col min="2" max="2" width="7.25390625" style="0" customWidth="1"/>
    <col min="3" max="3" width="9.625" style="9" customWidth="1"/>
    <col min="4" max="4" width="10.625" style="0" customWidth="1"/>
    <col min="5" max="5" width="6.75390625" style="0" customWidth="1"/>
    <col min="6" max="6" width="13.25390625" style="10" customWidth="1"/>
    <col min="7" max="7" width="11.875" style="10" customWidth="1"/>
    <col min="8" max="8" width="10.125" style="0" customWidth="1"/>
  </cols>
  <sheetData>
    <row r="1" spans="2:7" ht="56.25" customHeight="1">
      <c r="B1" s="1"/>
      <c r="C1" s="2"/>
      <c r="D1" s="36" t="s">
        <v>129</v>
      </c>
      <c r="E1" s="37"/>
      <c r="F1" s="37"/>
      <c r="G1" s="37"/>
    </row>
    <row r="2" spans="2:7" ht="15" customHeight="1">
      <c r="B2" s="1"/>
      <c r="C2" s="2"/>
      <c r="D2" s="39" t="s">
        <v>107</v>
      </c>
      <c r="E2" s="39"/>
      <c r="F2" s="39"/>
      <c r="G2" s="39"/>
    </row>
    <row r="3" spans="1:12" ht="32.25" customHeight="1">
      <c r="A3" s="40" t="s">
        <v>94</v>
      </c>
      <c r="B3" s="40"/>
      <c r="C3" s="40"/>
      <c r="D3" s="40"/>
      <c r="E3" s="40"/>
      <c r="F3" s="40"/>
      <c r="G3" s="40"/>
      <c r="H3" s="19"/>
      <c r="I3" s="19"/>
      <c r="J3" s="19"/>
      <c r="K3" s="19"/>
      <c r="L3" s="19"/>
    </row>
    <row r="4" spans="2:7" ht="12.75">
      <c r="B4" s="1"/>
      <c r="C4" s="2"/>
      <c r="D4" s="1"/>
      <c r="E4" s="1"/>
      <c r="F4" s="11"/>
      <c r="G4" s="11" t="s">
        <v>25</v>
      </c>
    </row>
    <row r="5" spans="1:8" ht="24" customHeight="1">
      <c r="A5" s="35" t="s">
        <v>0</v>
      </c>
      <c r="B5" s="35" t="s">
        <v>26</v>
      </c>
      <c r="C5" s="35" t="s">
        <v>27</v>
      </c>
      <c r="D5" s="35" t="s">
        <v>1</v>
      </c>
      <c r="E5" s="35" t="s">
        <v>28</v>
      </c>
      <c r="F5" s="38" t="s">
        <v>105</v>
      </c>
      <c r="G5" s="38" t="s">
        <v>106</v>
      </c>
      <c r="H5" s="34"/>
    </row>
    <row r="6" spans="1:8" ht="30" customHeight="1">
      <c r="A6" s="35"/>
      <c r="B6" s="35"/>
      <c r="C6" s="35"/>
      <c r="D6" s="35"/>
      <c r="E6" s="35"/>
      <c r="F6" s="38"/>
      <c r="G6" s="38"/>
      <c r="H6" s="34"/>
    </row>
    <row r="7" spans="1:8" ht="12.75">
      <c r="A7" s="3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6</v>
      </c>
      <c r="H7" s="12"/>
    </row>
    <row r="8" spans="1:7" ht="12.75">
      <c r="A8" s="5" t="s">
        <v>29</v>
      </c>
      <c r="B8" s="4"/>
      <c r="C8" s="4"/>
      <c r="D8" s="4"/>
      <c r="E8" s="4"/>
      <c r="F8" s="20">
        <f>F9</f>
        <v>6046099</v>
      </c>
      <c r="G8" s="20">
        <f>G9</f>
        <v>6095246</v>
      </c>
    </row>
    <row r="9" spans="1:7" ht="25.5">
      <c r="A9" s="6" t="s">
        <v>56</v>
      </c>
      <c r="B9" s="7" t="s">
        <v>17</v>
      </c>
      <c r="C9" s="7"/>
      <c r="D9" s="7"/>
      <c r="E9" s="7"/>
      <c r="F9" s="20">
        <f>F10+F29+F36+F48+F55+F73+F78</f>
        <v>6046099</v>
      </c>
      <c r="G9" s="20">
        <f>G10+G29+G36+G48+G55+G73+G78</f>
        <v>6095246</v>
      </c>
    </row>
    <row r="10" spans="1:7" ht="12.75">
      <c r="A10" s="6" t="s">
        <v>2</v>
      </c>
      <c r="B10" s="7" t="s">
        <v>17</v>
      </c>
      <c r="C10" s="7" t="s">
        <v>30</v>
      </c>
      <c r="D10" s="7"/>
      <c r="E10" s="7"/>
      <c r="F10" s="21">
        <f>F11+F15+F21+F25</f>
        <v>3249011</v>
      </c>
      <c r="G10" s="21">
        <f>G11+G15+G21+G25</f>
        <v>3083237</v>
      </c>
    </row>
    <row r="11" spans="1:7" ht="38.25">
      <c r="A11" s="8" t="s">
        <v>23</v>
      </c>
      <c r="B11" s="7" t="s">
        <v>17</v>
      </c>
      <c r="C11" s="7" t="s">
        <v>31</v>
      </c>
      <c r="D11" s="7"/>
      <c r="E11" s="7"/>
      <c r="F11" s="20">
        <f aca="true" t="shared" si="0" ref="F11:G13">F12</f>
        <v>10000</v>
      </c>
      <c r="G11" s="20">
        <f t="shared" si="0"/>
        <v>10000</v>
      </c>
    </row>
    <row r="12" spans="1:7" ht="51">
      <c r="A12" s="8" t="s">
        <v>32</v>
      </c>
      <c r="B12" s="7" t="s">
        <v>17</v>
      </c>
      <c r="C12" s="7" t="s">
        <v>31</v>
      </c>
      <c r="D12" s="7" t="s">
        <v>33</v>
      </c>
      <c r="E12" s="7"/>
      <c r="F12" s="20">
        <f t="shared" si="0"/>
        <v>10000</v>
      </c>
      <c r="G12" s="20">
        <f t="shared" si="0"/>
        <v>10000</v>
      </c>
    </row>
    <row r="13" spans="1:7" ht="12.75">
      <c r="A13" s="8" t="s">
        <v>6</v>
      </c>
      <c r="B13" s="7" t="s">
        <v>17</v>
      </c>
      <c r="C13" s="7" t="s">
        <v>31</v>
      </c>
      <c r="D13" s="7" t="s">
        <v>34</v>
      </c>
      <c r="E13" s="7"/>
      <c r="F13" s="20">
        <f t="shared" si="0"/>
        <v>10000</v>
      </c>
      <c r="G13" s="20">
        <f t="shared" si="0"/>
        <v>10000</v>
      </c>
    </row>
    <row r="14" spans="1:7" ht="12.75">
      <c r="A14" s="41" t="s">
        <v>130</v>
      </c>
      <c r="B14" s="7" t="s">
        <v>17</v>
      </c>
      <c r="C14" s="7" t="s">
        <v>31</v>
      </c>
      <c r="D14" s="7" t="s">
        <v>34</v>
      </c>
      <c r="E14" s="7" t="s">
        <v>108</v>
      </c>
      <c r="F14" s="20">
        <v>10000</v>
      </c>
      <c r="G14" s="20">
        <v>10000</v>
      </c>
    </row>
    <row r="15" spans="1:7" s="1" customFormat="1" ht="51">
      <c r="A15" s="8" t="s">
        <v>35</v>
      </c>
      <c r="B15" s="7" t="s">
        <v>17</v>
      </c>
      <c r="C15" s="7" t="s">
        <v>36</v>
      </c>
      <c r="D15" s="7"/>
      <c r="E15" s="7"/>
      <c r="F15" s="20">
        <f>F16</f>
        <v>2240147</v>
      </c>
      <c r="G15" s="20">
        <f>G16</f>
        <v>2240147</v>
      </c>
    </row>
    <row r="16" spans="1:7" s="1" customFormat="1" ht="51">
      <c r="A16" s="8" t="s">
        <v>32</v>
      </c>
      <c r="B16" s="7" t="s">
        <v>17</v>
      </c>
      <c r="C16" s="7" t="s">
        <v>37</v>
      </c>
      <c r="D16" s="7" t="s">
        <v>33</v>
      </c>
      <c r="E16" s="7"/>
      <c r="F16" s="20">
        <f>F17+F19</f>
        <v>2240147</v>
      </c>
      <c r="G16" s="20">
        <f>G17+G19</f>
        <v>2240147</v>
      </c>
    </row>
    <row r="17" spans="1:7" s="1" customFormat="1" ht="12.75">
      <c r="A17" s="8" t="s">
        <v>6</v>
      </c>
      <c r="B17" s="7" t="s">
        <v>17</v>
      </c>
      <c r="C17" s="7" t="s">
        <v>37</v>
      </c>
      <c r="D17" s="7" t="s">
        <v>34</v>
      </c>
      <c r="E17" s="7"/>
      <c r="F17" s="20">
        <f>F18</f>
        <v>1843987</v>
      </c>
      <c r="G17" s="20">
        <f>G18</f>
        <v>1843987</v>
      </c>
    </row>
    <row r="18" spans="1:7" s="1" customFormat="1" ht="12.75">
      <c r="A18" s="8" t="s">
        <v>130</v>
      </c>
      <c r="B18" s="7" t="s">
        <v>17</v>
      </c>
      <c r="C18" s="7" t="s">
        <v>37</v>
      </c>
      <c r="D18" s="7" t="s">
        <v>34</v>
      </c>
      <c r="E18" s="7" t="s">
        <v>108</v>
      </c>
      <c r="F18" s="20">
        <v>1843987</v>
      </c>
      <c r="G18" s="20">
        <v>1843987</v>
      </c>
    </row>
    <row r="19" spans="1:7" s="1" customFormat="1" ht="25.5">
      <c r="A19" s="8" t="s">
        <v>38</v>
      </c>
      <c r="B19" s="7" t="s">
        <v>17</v>
      </c>
      <c r="C19" s="7" t="s">
        <v>36</v>
      </c>
      <c r="D19" s="7" t="s">
        <v>39</v>
      </c>
      <c r="E19" s="7"/>
      <c r="F19" s="20">
        <f>F20</f>
        <v>396160</v>
      </c>
      <c r="G19" s="20">
        <f>G20</f>
        <v>396160</v>
      </c>
    </row>
    <row r="20" spans="1:7" s="1" customFormat="1" ht="12.75">
      <c r="A20" s="8" t="s">
        <v>130</v>
      </c>
      <c r="B20" s="7" t="s">
        <v>17</v>
      </c>
      <c r="C20" s="7" t="s">
        <v>36</v>
      </c>
      <c r="D20" s="7" t="s">
        <v>39</v>
      </c>
      <c r="E20" s="7" t="s">
        <v>108</v>
      </c>
      <c r="F20" s="20">
        <v>396160</v>
      </c>
      <c r="G20" s="20">
        <v>396160</v>
      </c>
    </row>
    <row r="21" spans="1:7" s="1" customFormat="1" ht="12.75">
      <c r="A21" s="8" t="s">
        <v>3</v>
      </c>
      <c r="B21" s="7" t="s">
        <v>17</v>
      </c>
      <c r="C21" s="7" t="s">
        <v>95</v>
      </c>
      <c r="D21" s="7"/>
      <c r="E21" s="7"/>
      <c r="F21" s="20">
        <f aca="true" t="shared" si="1" ref="F21:G23">F22</f>
        <v>55000</v>
      </c>
      <c r="G21" s="20">
        <f t="shared" si="1"/>
        <v>55000</v>
      </c>
    </row>
    <row r="22" spans="1:7" s="1" customFormat="1" ht="12.75">
      <c r="A22" s="8" t="s">
        <v>3</v>
      </c>
      <c r="B22" s="7" t="s">
        <v>17</v>
      </c>
      <c r="C22" s="7" t="s">
        <v>95</v>
      </c>
      <c r="D22" s="7" t="s">
        <v>40</v>
      </c>
      <c r="E22" s="7"/>
      <c r="F22" s="20">
        <f t="shared" si="1"/>
        <v>55000</v>
      </c>
      <c r="G22" s="20">
        <f t="shared" si="1"/>
        <v>55000</v>
      </c>
    </row>
    <row r="23" spans="1:7" s="1" customFormat="1" ht="12.75">
      <c r="A23" s="8" t="s">
        <v>16</v>
      </c>
      <c r="B23" s="7" t="s">
        <v>17</v>
      </c>
      <c r="C23" s="7" t="s">
        <v>95</v>
      </c>
      <c r="D23" s="7" t="s">
        <v>41</v>
      </c>
      <c r="E23" s="7"/>
      <c r="F23" s="20">
        <f t="shared" si="1"/>
        <v>55000</v>
      </c>
      <c r="G23" s="20">
        <f t="shared" si="1"/>
        <v>55000</v>
      </c>
    </row>
    <row r="24" spans="1:7" s="1" customFormat="1" ht="12.75">
      <c r="A24" s="8" t="s">
        <v>4</v>
      </c>
      <c r="B24" s="7" t="s">
        <v>17</v>
      </c>
      <c r="C24" s="7" t="s">
        <v>95</v>
      </c>
      <c r="D24" s="7" t="s">
        <v>41</v>
      </c>
      <c r="E24" s="7" t="s">
        <v>15</v>
      </c>
      <c r="F24" s="20">
        <v>55000</v>
      </c>
      <c r="G24" s="20">
        <v>55000</v>
      </c>
    </row>
    <row r="25" spans="1:7" s="1" customFormat="1" ht="12.75">
      <c r="A25" s="8" t="s">
        <v>5</v>
      </c>
      <c r="B25" s="7" t="s">
        <v>17</v>
      </c>
      <c r="C25" s="7" t="s">
        <v>96</v>
      </c>
      <c r="D25" s="7"/>
      <c r="E25" s="7"/>
      <c r="F25" s="20">
        <f aca="true" t="shared" si="2" ref="F25:G27">F26</f>
        <v>943864</v>
      </c>
      <c r="G25" s="20">
        <f t="shared" si="2"/>
        <v>778090</v>
      </c>
    </row>
    <row r="26" spans="1:7" s="1" customFormat="1" ht="25.5">
      <c r="A26" s="8" t="s">
        <v>57</v>
      </c>
      <c r="B26" s="7" t="s">
        <v>17</v>
      </c>
      <c r="C26" s="7" t="s">
        <v>96</v>
      </c>
      <c r="D26" s="7" t="s">
        <v>58</v>
      </c>
      <c r="E26" s="7"/>
      <c r="F26" s="20">
        <f t="shared" si="2"/>
        <v>943864</v>
      </c>
      <c r="G26" s="20">
        <f t="shared" si="2"/>
        <v>778090</v>
      </c>
    </row>
    <row r="27" spans="1:7" s="1" customFormat="1" ht="12.75">
      <c r="A27" s="8" t="s">
        <v>59</v>
      </c>
      <c r="B27" s="7" t="s">
        <v>17</v>
      </c>
      <c r="C27" s="7" t="s">
        <v>96</v>
      </c>
      <c r="D27" s="7" t="s">
        <v>60</v>
      </c>
      <c r="E27" s="7"/>
      <c r="F27" s="20">
        <f t="shared" si="2"/>
        <v>943864</v>
      </c>
      <c r="G27" s="20">
        <f t="shared" si="2"/>
        <v>778090</v>
      </c>
    </row>
    <row r="28" spans="1:7" s="1" customFormat="1" ht="12.75">
      <c r="A28" s="8" t="s">
        <v>4</v>
      </c>
      <c r="B28" s="7" t="s">
        <v>17</v>
      </c>
      <c r="C28" s="7" t="s">
        <v>96</v>
      </c>
      <c r="D28" s="7" t="s">
        <v>60</v>
      </c>
      <c r="E28" s="7" t="s">
        <v>15</v>
      </c>
      <c r="F28" s="20">
        <f>1498385-554521</f>
        <v>943864</v>
      </c>
      <c r="G28" s="20">
        <f>1498385-720295</f>
        <v>778090</v>
      </c>
    </row>
    <row r="29" spans="1:7" s="15" customFormat="1" ht="12.75">
      <c r="A29" s="6" t="s">
        <v>85</v>
      </c>
      <c r="B29" s="14" t="s">
        <v>17</v>
      </c>
      <c r="C29" s="14" t="s">
        <v>86</v>
      </c>
      <c r="D29" s="14"/>
      <c r="E29" s="14"/>
      <c r="F29" s="22">
        <f aca="true" t="shared" si="3" ref="F29:G32">F30</f>
        <v>36447</v>
      </c>
      <c r="G29" s="22">
        <f t="shared" si="3"/>
        <v>37435</v>
      </c>
    </row>
    <row r="30" spans="1:7" s="1" customFormat="1" ht="12.75">
      <c r="A30" s="8" t="s">
        <v>87</v>
      </c>
      <c r="B30" s="7" t="s">
        <v>17</v>
      </c>
      <c r="C30" s="7" t="s">
        <v>88</v>
      </c>
      <c r="D30" s="7"/>
      <c r="E30" s="7"/>
      <c r="F30" s="23">
        <f t="shared" si="3"/>
        <v>36447</v>
      </c>
      <c r="G30" s="23">
        <f t="shared" si="3"/>
        <v>37435</v>
      </c>
    </row>
    <row r="31" spans="1:7" s="1" customFormat="1" ht="25.5">
      <c r="A31" s="8" t="s">
        <v>89</v>
      </c>
      <c r="B31" s="7" t="s">
        <v>17</v>
      </c>
      <c r="C31" s="7" t="s">
        <v>90</v>
      </c>
      <c r="D31" s="25" t="s">
        <v>91</v>
      </c>
      <c r="E31" s="7"/>
      <c r="F31" s="23">
        <f t="shared" si="3"/>
        <v>36447</v>
      </c>
      <c r="G31" s="23">
        <f t="shared" si="3"/>
        <v>37435</v>
      </c>
    </row>
    <row r="32" spans="1:7" s="1" customFormat="1" ht="25.5">
      <c r="A32" s="8" t="s">
        <v>92</v>
      </c>
      <c r="B32" s="7" t="s">
        <v>17</v>
      </c>
      <c r="C32" s="7" t="s">
        <v>88</v>
      </c>
      <c r="D32" s="7" t="s">
        <v>93</v>
      </c>
      <c r="E32" s="7"/>
      <c r="F32" s="23">
        <f t="shared" si="3"/>
        <v>36447</v>
      </c>
      <c r="G32" s="23">
        <f t="shared" si="3"/>
        <v>37435</v>
      </c>
    </row>
    <row r="33" spans="1:7" s="1" customFormat="1" ht="25.5">
      <c r="A33" s="8" t="s">
        <v>109</v>
      </c>
      <c r="B33" s="7" t="s">
        <v>17</v>
      </c>
      <c r="C33" s="7" t="s">
        <v>88</v>
      </c>
      <c r="D33" s="7" t="s">
        <v>93</v>
      </c>
      <c r="E33" s="7" t="s">
        <v>110</v>
      </c>
      <c r="F33" s="23">
        <f>F34</f>
        <v>36447</v>
      </c>
      <c r="G33" s="23">
        <f>G34</f>
        <v>37435</v>
      </c>
    </row>
    <row r="34" spans="1:7" s="1" customFormat="1" ht="25.5">
      <c r="A34" s="8" t="s">
        <v>111</v>
      </c>
      <c r="B34" s="7" t="s">
        <v>17</v>
      </c>
      <c r="C34" s="7" t="s">
        <v>88</v>
      </c>
      <c r="D34" s="7" t="s">
        <v>93</v>
      </c>
      <c r="E34" s="7" t="s">
        <v>112</v>
      </c>
      <c r="F34" s="23">
        <f>F35</f>
        <v>36447</v>
      </c>
      <c r="G34" s="23">
        <f>G35</f>
        <v>37435</v>
      </c>
    </row>
    <row r="35" spans="1:7" s="1" customFormat="1" ht="25.5">
      <c r="A35" s="8" t="s">
        <v>113</v>
      </c>
      <c r="B35" s="7" t="s">
        <v>17</v>
      </c>
      <c r="C35" s="7" t="s">
        <v>88</v>
      </c>
      <c r="D35" s="7" t="s">
        <v>93</v>
      </c>
      <c r="E35" s="7" t="s">
        <v>114</v>
      </c>
      <c r="F35" s="23">
        <v>36447</v>
      </c>
      <c r="G35" s="23">
        <v>37435</v>
      </c>
    </row>
    <row r="36" spans="1:7" s="15" customFormat="1" ht="25.5">
      <c r="A36" s="6" t="s">
        <v>61</v>
      </c>
      <c r="B36" s="14" t="s">
        <v>17</v>
      </c>
      <c r="C36" s="14" t="s">
        <v>62</v>
      </c>
      <c r="D36" s="14"/>
      <c r="E36" s="14"/>
      <c r="F36" s="21">
        <f>F37+F44</f>
        <v>585700</v>
      </c>
      <c r="G36" s="21">
        <f>G37+G44</f>
        <v>585700</v>
      </c>
    </row>
    <row r="37" spans="1:7" s="1" customFormat="1" ht="38.25">
      <c r="A37" s="13" t="s">
        <v>63</v>
      </c>
      <c r="B37" s="7" t="s">
        <v>17</v>
      </c>
      <c r="C37" s="7" t="s">
        <v>64</v>
      </c>
      <c r="D37" s="7"/>
      <c r="E37" s="7"/>
      <c r="F37" s="20">
        <f>F38+F41</f>
        <v>50000</v>
      </c>
      <c r="G37" s="20">
        <f>G38+G41</f>
        <v>50000</v>
      </c>
    </row>
    <row r="38" spans="1:7" s="1" customFormat="1" ht="38.25">
      <c r="A38" s="8" t="s">
        <v>65</v>
      </c>
      <c r="B38" s="7" t="s">
        <v>17</v>
      </c>
      <c r="C38" s="7" t="s">
        <v>64</v>
      </c>
      <c r="D38" s="7" t="s">
        <v>66</v>
      </c>
      <c r="E38" s="7"/>
      <c r="F38" s="20">
        <f>F39</f>
        <v>25000</v>
      </c>
      <c r="G38" s="20">
        <f>G39</f>
        <v>25000</v>
      </c>
    </row>
    <row r="39" spans="1:7" s="1" customFormat="1" ht="38.25">
      <c r="A39" s="8" t="s">
        <v>67</v>
      </c>
      <c r="B39" s="7" t="s">
        <v>17</v>
      </c>
      <c r="C39" s="7" t="s">
        <v>64</v>
      </c>
      <c r="D39" s="7" t="s">
        <v>68</v>
      </c>
      <c r="E39" s="7"/>
      <c r="F39" s="20">
        <f>F40</f>
        <v>25000</v>
      </c>
      <c r="G39" s="20">
        <f>G40</f>
        <v>25000</v>
      </c>
    </row>
    <row r="40" spans="1:7" s="1" customFormat="1" ht="12.75">
      <c r="A40" s="8" t="s">
        <v>4</v>
      </c>
      <c r="B40" s="7" t="s">
        <v>17</v>
      </c>
      <c r="C40" s="7" t="s">
        <v>64</v>
      </c>
      <c r="D40" s="7" t="s">
        <v>68</v>
      </c>
      <c r="E40" s="7" t="s">
        <v>15</v>
      </c>
      <c r="F40" s="20">
        <v>25000</v>
      </c>
      <c r="G40" s="20">
        <v>25000</v>
      </c>
    </row>
    <row r="41" spans="1:7" s="1" customFormat="1" ht="12.75">
      <c r="A41" s="8" t="s">
        <v>69</v>
      </c>
      <c r="B41" s="7" t="s">
        <v>17</v>
      </c>
      <c r="C41" s="7" t="s">
        <v>64</v>
      </c>
      <c r="D41" s="7" t="s">
        <v>70</v>
      </c>
      <c r="E41" s="7"/>
      <c r="F41" s="20">
        <f>F42</f>
        <v>25000</v>
      </c>
      <c r="G41" s="20">
        <f>G42</f>
        <v>25000</v>
      </c>
    </row>
    <row r="42" spans="1:7" s="1" customFormat="1" ht="25.5">
      <c r="A42" s="8" t="s">
        <v>71</v>
      </c>
      <c r="B42" s="7" t="s">
        <v>17</v>
      </c>
      <c r="C42" s="7" t="s">
        <v>64</v>
      </c>
      <c r="D42" s="7" t="s">
        <v>72</v>
      </c>
      <c r="E42" s="7"/>
      <c r="F42" s="20">
        <f>F43</f>
        <v>25000</v>
      </c>
      <c r="G42" s="20">
        <f>G43</f>
        <v>25000</v>
      </c>
    </row>
    <row r="43" spans="1:7" s="1" customFormat="1" ht="12.75">
      <c r="A43" s="8" t="s">
        <v>4</v>
      </c>
      <c r="B43" s="7" t="s">
        <v>17</v>
      </c>
      <c r="C43" s="7" t="s">
        <v>64</v>
      </c>
      <c r="D43" s="7" t="s">
        <v>72</v>
      </c>
      <c r="E43" s="7" t="s">
        <v>15</v>
      </c>
      <c r="F43" s="20">
        <v>25000</v>
      </c>
      <c r="G43" s="20">
        <v>25000</v>
      </c>
    </row>
    <row r="44" spans="1:7" s="16" customFormat="1" ht="12.75">
      <c r="A44" s="8" t="s">
        <v>73</v>
      </c>
      <c r="B44" s="7" t="s">
        <v>17</v>
      </c>
      <c r="C44" s="7" t="s">
        <v>74</v>
      </c>
      <c r="D44" s="7"/>
      <c r="E44" s="7"/>
      <c r="F44" s="20">
        <f aca="true" t="shared" si="4" ref="F44:G46">F45</f>
        <v>535700</v>
      </c>
      <c r="G44" s="20">
        <f t="shared" si="4"/>
        <v>535700</v>
      </c>
    </row>
    <row r="45" spans="1:7" s="1" customFormat="1" ht="38.25">
      <c r="A45" s="13" t="s">
        <v>75</v>
      </c>
      <c r="B45" s="7" t="s">
        <v>17</v>
      </c>
      <c r="C45" s="7" t="s">
        <v>74</v>
      </c>
      <c r="D45" s="7" t="s">
        <v>76</v>
      </c>
      <c r="E45" s="7"/>
      <c r="F45" s="20">
        <f t="shared" si="4"/>
        <v>535700</v>
      </c>
      <c r="G45" s="20">
        <f t="shared" si="4"/>
        <v>535700</v>
      </c>
    </row>
    <row r="46" spans="1:7" s="1" customFormat="1" ht="25.5">
      <c r="A46" s="8" t="s">
        <v>42</v>
      </c>
      <c r="B46" s="7" t="s">
        <v>17</v>
      </c>
      <c r="C46" s="7" t="s">
        <v>74</v>
      </c>
      <c r="D46" s="7" t="s">
        <v>77</v>
      </c>
      <c r="E46" s="7"/>
      <c r="F46" s="20">
        <f t="shared" si="4"/>
        <v>535700</v>
      </c>
      <c r="G46" s="20">
        <f t="shared" si="4"/>
        <v>535700</v>
      </c>
    </row>
    <row r="47" spans="1:7" s="1" customFormat="1" ht="12.75">
      <c r="A47" s="8" t="s">
        <v>116</v>
      </c>
      <c r="B47" s="7" t="s">
        <v>17</v>
      </c>
      <c r="C47" s="7" t="s">
        <v>78</v>
      </c>
      <c r="D47" s="7" t="s">
        <v>79</v>
      </c>
      <c r="E47" s="7" t="s">
        <v>115</v>
      </c>
      <c r="F47" s="20">
        <v>535700</v>
      </c>
      <c r="G47" s="20">
        <v>535700</v>
      </c>
    </row>
    <row r="48" spans="1:7" s="15" customFormat="1" ht="12.75">
      <c r="A48" s="6" t="s">
        <v>7</v>
      </c>
      <c r="B48" s="14" t="s">
        <v>17</v>
      </c>
      <c r="C48" s="14" t="s">
        <v>43</v>
      </c>
      <c r="D48" s="14"/>
      <c r="E48" s="14"/>
      <c r="F48" s="21">
        <f>F49</f>
        <v>155000</v>
      </c>
      <c r="G48" s="21">
        <f>G49</f>
        <v>165000</v>
      </c>
    </row>
    <row r="49" spans="1:7" s="1" customFormat="1" ht="12.75">
      <c r="A49" s="8" t="s">
        <v>8</v>
      </c>
      <c r="B49" s="7" t="s">
        <v>17</v>
      </c>
      <c r="C49" s="7" t="s">
        <v>44</v>
      </c>
      <c r="D49" s="7"/>
      <c r="E49" s="7"/>
      <c r="F49" s="20">
        <f>F50+F52</f>
        <v>155000</v>
      </c>
      <c r="G49" s="20">
        <f>G50+G52</f>
        <v>165000</v>
      </c>
    </row>
    <row r="50" spans="1:7" s="1" customFormat="1" ht="25.5">
      <c r="A50" s="8" t="s">
        <v>9</v>
      </c>
      <c r="B50" s="7" t="s">
        <v>17</v>
      </c>
      <c r="C50" s="7" t="s">
        <v>44</v>
      </c>
      <c r="D50" s="7" t="s">
        <v>45</v>
      </c>
      <c r="E50" s="7"/>
      <c r="F50" s="20">
        <f>F51</f>
        <v>55000</v>
      </c>
      <c r="G50" s="20">
        <f>G51</f>
        <v>65000</v>
      </c>
    </row>
    <row r="51" spans="1:7" s="1" customFormat="1" ht="12.75">
      <c r="A51" s="8" t="s">
        <v>4</v>
      </c>
      <c r="B51" s="7" t="s">
        <v>17</v>
      </c>
      <c r="C51" s="7" t="s">
        <v>44</v>
      </c>
      <c r="D51" s="7" t="s">
        <v>45</v>
      </c>
      <c r="E51" s="7" t="s">
        <v>15</v>
      </c>
      <c r="F51" s="20">
        <v>55000</v>
      </c>
      <c r="G51" s="20">
        <v>65000</v>
      </c>
    </row>
    <row r="52" spans="1:7" s="1" customFormat="1" ht="25.5">
      <c r="A52" s="8" t="s">
        <v>10</v>
      </c>
      <c r="B52" s="7" t="s">
        <v>17</v>
      </c>
      <c r="C52" s="7" t="s">
        <v>44</v>
      </c>
      <c r="D52" s="7" t="s">
        <v>46</v>
      </c>
      <c r="E52" s="7"/>
      <c r="F52" s="20">
        <f>F53</f>
        <v>100000</v>
      </c>
      <c r="G52" s="20">
        <f>G53</f>
        <v>100000</v>
      </c>
    </row>
    <row r="53" spans="1:7" s="1" customFormat="1" ht="12.75">
      <c r="A53" s="8" t="s">
        <v>11</v>
      </c>
      <c r="B53" s="7" t="s">
        <v>17</v>
      </c>
      <c r="C53" s="7" t="s">
        <v>44</v>
      </c>
      <c r="D53" s="7" t="s">
        <v>47</v>
      </c>
      <c r="E53" s="7"/>
      <c r="F53" s="20">
        <f>F54</f>
        <v>100000</v>
      </c>
      <c r="G53" s="20">
        <f>G54</f>
        <v>100000</v>
      </c>
    </row>
    <row r="54" spans="1:7" s="1" customFormat="1" ht="12.75">
      <c r="A54" s="8" t="s">
        <v>4</v>
      </c>
      <c r="B54" s="7" t="s">
        <v>17</v>
      </c>
      <c r="C54" s="7" t="s">
        <v>44</v>
      </c>
      <c r="D54" s="7" t="s">
        <v>47</v>
      </c>
      <c r="E54" s="7" t="s">
        <v>15</v>
      </c>
      <c r="F54" s="20">
        <v>100000</v>
      </c>
      <c r="G54" s="20">
        <v>100000</v>
      </c>
    </row>
    <row r="55" spans="1:7" s="15" customFormat="1" ht="12.75">
      <c r="A55" s="6" t="s">
        <v>48</v>
      </c>
      <c r="B55" s="14" t="s">
        <v>17</v>
      </c>
      <c r="C55" s="14" t="s">
        <v>49</v>
      </c>
      <c r="D55" s="14"/>
      <c r="E55" s="14"/>
      <c r="F55" s="21">
        <f>F56+F60</f>
        <v>1694941</v>
      </c>
      <c r="G55" s="21">
        <f>G56+G60</f>
        <v>1898874</v>
      </c>
    </row>
    <row r="56" spans="1:7" s="1" customFormat="1" ht="12.75">
      <c r="A56" s="17" t="s">
        <v>80</v>
      </c>
      <c r="B56" s="18" t="s">
        <v>54</v>
      </c>
      <c r="C56" s="18" t="s">
        <v>81</v>
      </c>
      <c r="D56" s="18"/>
      <c r="E56" s="18"/>
      <c r="F56" s="24">
        <f aca="true" t="shared" si="5" ref="F56:G58">F57</f>
        <v>150000</v>
      </c>
      <c r="G56" s="24">
        <f t="shared" si="5"/>
        <v>175000</v>
      </c>
    </row>
    <row r="57" spans="1:7" s="1" customFormat="1" ht="12.75">
      <c r="A57" s="8" t="s">
        <v>82</v>
      </c>
      <c r="B57" s="7" t="s">
        <v>54</v>
      </c>
      <c r="C57" s="7" t="s">
        <v>83</v>
      </c>
      <c r="D57" s="7" t="s">
        <v>101</v>
      </c>
      <c r="E57" s="7"/>
      <c r="F57" s="20">
        <f t="shared" si="5"/>
        <v>150000</v>
      </c>
      <c r="G57" s="20">
        <f t="shared" si="5"/>
        <v>175000</v>
      </c>
    </row>
    <row r="58" spans="1:7" s="1" customFormat="1" ht="12.75">
      <c r="A58" s="8" t="s">
        <v>84</v>
      </c>
      <c r="B58" s="7" t="s">
        <v>54</v>
      </c>
      <c r="C58" s="7" t="s">
        <v>81</v>
      </c>
      <c r="D58" s="7" t="s">
        <v>102</v>
      </c>
      <c r="E58" s="7"/>
      <c r="F58" s="20">
        <f t="shared" si="5"/>
        <v>150000</v>
      </c>
      <c r="G58" s="20">
        <f t="shared" si="5"/>
        <v>175000</v>
      </c>
    </row>
    <row r="59" spans="1:7" s="1" customFormat="1" ht="12.75">
      <c r="A59" s="8" t="s">
        <v>4</v>
      </c>
      <c r="B59" s="7" t="s">
        <v>54</v>
      </c>
      <c r="C59" s="7" t="s">
        <v>81</v>
      </c>
      <c r="D59" s="7" t="s">
        <v>102</v>
      </c>
      <c r="E59" s="7" t="s">
        <v>15</v>
      </c>
      <c r="F59" s="20">
        <v>150000</v>
      </c>
      <c r="G59" s="20">
        <v>175000</v>
      </c>
    </row>
    <row r="60" spans="1:7" s="1" customFormat="1" ht="12.75">
      <c r="A60" s="8" t="s">
        <v>18</v>
      </c>
      <c r="B60" s="7" t="s">
        <v>54</v>
      </c>
      <c r="C60" s="7" t="s">
        <v>55</v>
      </c>
      <c r="D60" s="7"/>
      <c r="E60" s="7"/>
      <c r="F60" s="20">
        <f>F61</f>
        <v>1544941</v>
      </c>
      <c r="G60" s="20">
        <f>G61</f>
        <v>1723874</v>
      </c>
    </row>
    <row r="61" spans="1:7" s="1" customFormat="1" ht="12.75">
      <c r="A61" s="8" t="s">
        <v>117</v>
      </c>
      <c r="B61" s="7" t="s">
        <v>54</v>
      </c>
      <c r="C61" s="7" t="s">
        <v>55</v>
      </c>
      <c r="D61" s="7" t="s">
        <v>118</v>
      </c>
      <c r="E61" s="7"/>
      <c r="F61" s="20">
        <f>F62</f>
        <v>1544941</v>
      </c>
      <c r="G61" s="20">
        <f>G62</f>
        <v>1723874</v>
      </c>
    </row>
    <row r="62" spans="1:7" s="1" customFormat="1" ht="38.25">
      <c r="A62" s="8" t="s">
        <v>128</v>
      </c>
      <c r="B62" s="7" t="s">
        <v>54</v>
      </c>
      <c r="C62" s="7" t="s">
        <v>55</v>
      </c>
      <c r="D62" s="7" t="s">
        <v>119</v>
      </c>
      <c r="E62" s="7"/>
      <c r="F62" s="20">
        <f>F63+F65+F67+F69+F71</f>
        <v>1544941</v>
      </c>
      <c r="G62" s="20">
        <f>G63+G65+G67+G69+G71</f>
        <v>1723874</v>
      </c>
    </row>
    <row r="63" spans="1:7" s="1" customFormat="1" ht="12.75">
      <c r="A63" s="8" t="s">
        <v>19</v>
      </c>
      <c r="B63" s="7" t="s">
        <v>54</v>
      </c>
      <c r="C63" s="7" t="s">
        <v>55</v>
      </c>
      <c r="D63" s="7" t="s">
        <v>120</v>
      </c>
      <c r="E63" s="7"/>
      <c r="F63" s="20">
        <f>F64</f>
        <v>310000</v>
      </c>
      <c r="G63" s="20">
        <f>G64</f>
        <v>310000</v>
      </c>
    </row>
    <row r="64" spans="1:7" s="1" customFormat="1" ht="12.75">
      <c r="A64" s="8" t="s">
        <v>4</v>
      </c>
      <c r="B64" s="7" t="s">
        <v>54</v>
      </c>
      <c r="C64" s="7" t="s">
        <v>55</v>
      </c>
      <c r="D64" s="7" t="s">
        <v>120</v>
      </c>
      <c r="E64" s="7" t="s">
        <v>15</v>
      </c>
      <c r="F64" s="20">
        <v>310000</v>
      </c>
      <c r="G64" s="20">
        <v>310000</v>
      </c>
    </row>
    <row r="65" spans="1:7" s="1" customFormat="1" ht="38.25">
      <c r="A65" s="8" t="s">
        <v>121</v>
      </c>
      <c r="B65" s="7" t="s">
        <v>54</v>
      </c>
      <c r="C65" s="7" t="s">
        <v>55</v>
      </c>
      <c r="D65" s="7" t="s">
        <v>122</v>
      </c>
      <c r="E65" s="7"/>
      <c r="F65" s="20">
        <f>F66</f>
        <v>364941</v>
      </c>
      <c r="G65" s="20">
        <f>G66</f>
        <v>488874</v>
      </c>
    </row>
    <row r="66" spans="1:7" s="1" customFormat="1" ht="12.75">
      <c r="A66" s="8" t="s">
        <v>4</v>
      </c>
      <c r="B66" s="7" t="s">
        <v>54</v>
      </c>
      <c r="C66" s="7" t="s">
        <v>55</v>
      </c>
      <c r="D66" s="7" t="s">
        <v>122</v>
      </c>
      <c r="E66" s="7" t="s">
        <v>15</v>
      </c>
      <c r="F66" s="20">
        <v>364941</v>
      </c>
      <c r="G66" s="20">
        <v>488874</v>
      </c>
    </row>
    <row r="67" spans="1:7" s="1" customFormat="1" ht="12.75">
      <c r="A67" s="8" t="s">
        <v>20</v>
      </c>
      <c r="B67" s="7" t="s">
        <v>54</v>
      </c>
      <c r="C67" s="7" t="s">
        <v>55</v>
      </c>
      <c r="D67" s="7" t="s">
        <v>123</v>
      </c>
      <c r="E67" s="7"/>
      <c r="F67" s="20">
        <f>F68</f>
        <v>15000</v>
      </c>
      <c r="G67" s="20">
        <f>G68</f>
        <v>20000</v>
      </c>
    </row>
    <row r="68" spans="1:7" s="1" customFormat="1" ht="12.75">
      <c r="A68" s="8" t="s">
        <v>4</v>
      </c>
      <c r="B68" s="7" t="s">
        <v>54</v>
      </c>
      <c r="C68" s="7" t="s">
        <v>55</v>
      </c>
      <c r="D68" s="7" t="s">
        <v>123</v>
      </c>
      <c r="E68" s="7" t="s">
        <v>15</v>
      </c>
      <c r="F68" s="20">
        <v>15000</v>
      </c>
      <c r="G68" s="20">
        <v>20000</v>
      </c>
    </row>
    <row r="69" spans="1:7" s="1" customFormat="1" ht="12.75">
      <c r="A69" s="8" t="s">
        <v>21</v>
      </c>
      <c r="B69" s="7" t="s">
        <v>54</v>
      </c>
      <c r="C69" s="7" t="s">
        <v>55</v>
      </c>
      <c r="D69" s="7" t="s">
        <v>124</v>
      </c>
      <c r="E69" s="7"/>
      <c r="F69" s="20">
        <f>F70</f>
        <v>55000</v>
      </c>
      <c r="G69" s="20">
        <f>G70</f>
        <v>55000</v>
      </c>
    </row>
    <row r="70" spans="1:7" s="1" customFormat="1" ht="12.75">
      <c r="A70" s="8" t="s">
        <v>4</v>
      </c>
      <c r="B70" s="7" t="s">
        <v>54</v>
      </c>
      <c r="C70" s="7" t="s">
        <v>55</v>
      </c>
      <c r="D70" s="7" t="s">
        <v>124</v>
      </c>
      <c r="E70" s="7" t="s">
        <v>15</v>
      </c>
      <c r="F70" s="20">
        <v>55000</v>
      </c>
      <c r="G70" s="20">
        <v>55000</v>
      </c>
    </row>
    <row r="71" spans="1:7" s="1" customFormat="1" ht="25.5">
      <c r="A71" s="8" t="s">
        <v>22</v>
      </c>
      <c r="B71" s="7" t="s">
        <v>54</v>
      </c>
      <c r="C71" s="7" t="s">
        <v>55</v>
      </c>
      <c r="D71" s="7" t="s">
        <v>125</v>
      </c>
      <c r="E71" s="7"/>
      <c r="F71" s="20">
        <f>F72</f>
        <v>800000</v>
      </c>
      <c r="G71" s="20">
        <f>G72</f>
        <v>850000</v>
      </c>
    </row>
    <row r="72" spans="1:7" s="1" customFormat="1" ht="12.75">
      <c r="A72" s="8" t="s">
        <v>4</v>
      </c>
      <c r="B72" s="7" t="s">
        <v>54</v>
      </c>
      <c r="C72" s="7" t="s">
        <v>55</v>
      </c>
      <c r="D72" s="7" t="s">
        <v>125</v>
      </c>
      <c r="E72" s="7" t="s">
        <v>15</v>
      </c>
      <c r="F72" s="20">
        <v>800000</v>
      </c>
      <c r="G72" s="20">
        <v>850000</v>
      </c>
    </row>
    <row r="73" spans="1:7" s="1" customFormat="1" ht="12.75">
      <c r="A73" s="31" t="s">
        <v>24</v>
      </c>
      <c r="B73" s="32" t="s">
        <v>17</v>
      </c>
      <c r="C73" s="32" t="s">
        <v>97</v>
      </c>
      <c r="D73" s="32"/>
      <c r="E73" s="32"/>
      <c r="F73" s="21">
        <f aca="true" t="shared" si="6" ref="F73:G76">F74</f>
        <v>250000</v>
      </c>
      <c r="G73" s="21">
        <f t="shared" si="6"/>
        <v>250000</v>
      </c>
    </row>
    <row r="74" spans="1:7" s="1" customFormat="1" ht="12.75">
      <c r="A74" s="29" t="s">
        <v>104</v>
      </c>
      <c r="B74" s="27" t="s">
        <v>17</v>
      </c>
      <c r="C74" s="28" t="s">
        <v>103</v>
      </c>
      <c r="D74" s="27"/>
      <c r="E74" s="27"/>
      <c r="F74" s="20">
        <f t="shared" si="6"/>
        <v>250000</v>
      </c>
      <c r="G74" s="20">
        <f t="shared" si="6"/>
        <v>250000</v>
      </c>
    </row>
    <row r="75" spans="1:7" s="1" customFormat="1" ht="25.5">
      <c r="A75" s="29" t="s">
        <v>13</v>
      </c>
      <c r="B75" s="27" t="s">
        <v>17</v>
      </c>
      <c r="C75" s="28" t="s">
        <v>103</v>
      </c>
      <c r="D75" s="27" t="s">
        <v>50</v>
      </c>
      <c r="E75" s="27"/>
      <c r="F75" s="20">
        <f t="shared" si="6"/>
        <v>250000</v>
      </c>
      <c r="G75" s="20">
        <f t="shared" si="6"/>
        <v>250000</v>
      </c>
    </row>
    <row r="76" spans="1:7" s="1" customFormat="1" ht="25.5">
      <c r="A76" s="26" t="s">
        <v>14</v>
      </c>
      <c r="B76" s="27" t="s">
        <v>17</v>
      </c>
      <c r="C76" s="28" t="s">
        <v>103</v>
      </c>
      <c r="D76" s="27" t="s">
        <v>51</v>
      </c>
      <c r="E76" s="27"/>
      <c r="F76" s="20">
        <f t="shared" si="6"/>
        <v>250000</v>
      </c>
      <c r="G76" s="20">
        <f t="shared" si="6"/>
        <v>250000</v>
      </c>
    </row>
    <row r="77" spans="1:7" s="1" customFormat="1" ht="25.5">
      <c r="A77" s="29" t="s">
        <v>127</v>
      </c>
      <c r="B77" s="30" t="s">
        <v>17</v>
      </c>
      <c r="C77" s="28" t="s">
        <v>103</v>
      </c>
      <c r="D77" s="30" t="s">
        <v>51</v>
      </c>
      <c r="E77" s="33" t="s">
        <v>126</v>
      </c>
      <c r="F77" s="20">
        <v>250000</v>
      </c>
      <c r="G77" s="20">
        <v>250000</v>
      </c>
    </row>
    <row r="78" spans="1:7" s="1" customFormat="1" ht="12.75">
      <c r="A78" s="31" t="s">
        <v>98</v>
      </c>
      <c r="B78" s="32" t="s">
        <v>17</v>
      </c>
      <c r="C78" s="32" t="s">
        <v>99</v>
      </c>
      <c r="D78" s="32"/>
      <c r="E78" s="32"/>
      <c r="F78" s="21">
        <f aca="true" t="shared" si="7" ref="F78:G80">F79</f>
        <v>75000</v>
      </c>
      <c r="G78" s="21">
        <f t="shared" si="7"/>
        <v>75000</v>
      </c>
    </row>
    <row r="79" spans="1:7" s="1" customFormat="1" ht="12.75">
      <c r="A79" s="26" t="s">
        <v>12</v>
      </c>
      <c r="B79" s="27" t="s">
        <v>17</v>
      </c>
      <c r="C79" s="28" t="s">
        <v>100</v>
      </c>
      <c r="D79" s="27"/>
      <c r="E79" s="27"/>
      <c r="F79" s="20">
        <f t="shared" si="7"/>
        <v>75000</v>
      </c>
      <c r="G79" s="20">
        <f t="shared" si="7"/>
        <v>75000</v>
      </c>
    </row>
    <row r="80" spans="1:7" s="1" customFormat="1" ht="12.75">
      <c r="A80" s="26" t="s">
        <v>52</v>
      </c>
      <c r="B80" s="27" t="s">
        <v>17</v>
      </c>
      <c r="C80" s="28" t="s">
        <v>100</v>
      </c>
      <c r="D80" s="27" t="s">
        <v>53</v>
      </c>
      <c r="E80" s="27"/>
      <c r="F80" s="20">
        <f t="shared" si="7"/>
        <v>75000</v>
      </c>
      <c r="G80" s="20">
        <f t="shared" si="7"/>
        <v>75000</v>
      </c>
    </row>
    <row r="81" spans="1:7" s="1" customFormat="1" ht="12.75">
      <c r="A81" s="8" t="s">
        <v>4</v>
      </c>
      <c r="B81" s="27" t="s">
        <v>17</v>
      </c>
      <c r="C81" s="28" t="s">
        <v>100</v>
      </c>
      <c r="D81" s="27" t="s">
        <v>53</v>
      </c>
      <c r="E81" s="28" t="s">
        <v>15</v>
      </c>
      <c r="F81" s="20">
        <v>75000</v>
      </c>
      <c r="G81" s="20">
        <v>75000</v>
      </c>
    </row>
  </sheetData>
  <sheetProtection/>
  <mergeCells count="11">
    <mergeCell ref="A3:G3"/>
    <mergeCell ref="H5:H6"/>
    <mergeCell ref="A5:A6"/>
    <mergeCell ref="B5:B6"/>
    <mergeCell ref="C5:C6"/>
    <mergeCell ref="D1:G1"/>
    <mergeCell ref="D5:D6"/>
    <mergeCell ref="E5:E6"/>
    <mergeCell ref="G5:G6"/>
    <mergeCell ref="D2:G2"/>
    <mergeCell ref="F5:F6"/>
  </mergeCells>
  <printOptions/>
  <pageMargins left="0.4" right="0.07874015748031496" top="0.2362204724409449" bottom="0.1968503937007874" header="0" footer="0"/>
  <pageSetup fitToHeight="2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Gogunova</dc:creator>
  <cp:keywords/>
  <dc:description/>
  <cp:lastModifiedBy>Пользователь</cp:lastModifiedBy>
  <cp:lastPrinted>2011-11-21T09:33:48Z</cp:lastPrinted>
  <dcterms:created xsi:type="dcterms:W3CDTF">2006-11-07T07:42:00Z</dcterms:created>
  <dcterms:modified xsi:type="dcterms:W3CDTF">2011-12-11T12:31:16Z</dcterms:modified>
  <cp:category/>
  <cp:version/>
  <cp:contentType/>
  <cp:contentStatus/>
</cp:coreProperties>
</file>