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СВ Приложение 1" sheetId="1" r:id="rId1"/>
  </sheets>
  <definedNames>
    <definedName name="_xlnm.Print_Area" localSheetId="0">' СВ Приложение 1'!$A$1:$L$31</definedName>
  </definedNames>
  <calcPr fullCalcOnLoad="1"/>
</workbook>
</file>

<file path=xl/sharedStrings.xml><?xml version="1.0" encoding="utf-8"?>
<sst xmlns="http://schemas.openxmlformats.org/spreadsheetml/2006/main" count="71" uniqueCount="44">
  <si>
    <t>№
п/п</t>
  </si>
  <si>
    <t>Наименование
показателя</t>
  </si>
  <si>
    <t>Един.
измер.</t>
  </si>
  <si>
    <t>I. Показатели производственной деятельности</t>
  </si>
  <si>
    <t>тыс.руб.</t>
  </si>
  <si>
    <t>Остаточная стоимость
основных фондов</t>
  </si>
  <si>
    <t>Степень износа
основных средств</t>
  </si>
  <si>
    <t>%</t>
  </si>
  <si>
    <t>II. Показатели финансово-экономической деятельности</t>
  </si>
  <si>
    <t>Доходы - всего:</t>
  </si>
  <si>
    <t>1.1.</t>
  </si>
  <si>
    <t>Выручка от реализации
продукции (работ, услуг)</t>
  </si>
  <si>
    <t>1.2.</t>
  </si>
  <si>
    <t>Прочие доходы
(расшифровать)</t>
  </si>
  <si>
    <t>Расходы - всего</t>
  </si>
  <si>
    <t>2.1.</t>
  </si>
  <si>
    <t>Объёмы производства
основных видов товаров
и услуг в стоимостном выражении</t>
  </si>
  <si>
    <t>Себестоимость проданных
товаров, работ, услуг</t>
  </si>
  <si>
    <t>2.2.</t>
  </si>
  <si>
    <t>Прочие расходы
(расшифровать)</t>
  </si>
  <si>
    <t>Прибыль (убыток)
отчётного периода</t>
  </si>
  <si>
    <t>Чистая прибыль (убыток) отчётного периода</t>
  </si>
  <si>
    <t>Рентабельность продаж
по чистой прибыли</t>
  </si>
  <si>
    <t>Отчисления в резервный фонд предприятия (годовая)</t>
  </si>
  <si>
    <t>Отчисления в бюджет МР чистой прибыли (годовая)</t>
  </si>
  <si>
    <t>Кредиторская
задолженность</t>
  </si>
  <si>
    <t>Дебиторская
задолженность</t>
  </si>
  <si>
    <t>Списанная в убыток задолженность неплатёжеспособных дебиторов</t>
  </si>
  <si>
    <t>III. Сведения о численности и заработной плате</t>
  </si>
  <si>
    <t>Среднесписочная численность работников всего, в том числе:</t>
  </si>
  <si>
    <t>работников</t>
  </si>
  <si>
    <t>руководителей, специалистов и служащих</t>
  </si>
  <si>
    <t>Среднемесячная
заработная плата</t>
  </si>
  <si>
    <t>чел.</t>
  </si>
  <si>
    <t>руб.</t>
  </si>
  <si>
    <t>-</t>
  </si>
  <si>
    <t>МУП "Печатный двор"</t>
  </si>
  <si>
    <t>УМП "Жуковская архитектура"</t>
  </si>
  <si>
    <t>МУП "Жуковское ПАТП"</t>
  </si>
  <si>
    <t>Субсидии, субвенции, дотации из бюджета</t>
  </si>
  <si>
    <t>2012 год</t>
  </si>
  <si>
    <t>2011год</t>
  </si>
  <si>
    <t>Компенсация от Минтруда</t>
  </si>
  <si>
    <t>Показатели финансово-хозяйственной деятельности
муниципальных унитарных предприятий МР "Жуковский район" за 9 месяцев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</si>
</sst>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justify"/>
    </xf>
    <xf numFmtId="180" fontId="2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180" fontId="0" fillId="0" borderId="20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3" fontId="0" fillId="0" borderId="12" xfId="0" applyNumberFormat="1" applyFont="1" applyBorder="1" applyAlignment="1" quotePrefix="1">
      <alignment horizontal="right" vertical="center"/>
    </xf>
    <xf numFmtId="3" fontId="0" fillId="0" borderId="10" xfId="0" applyNumberFormat="1" applyFont="1" applyBorder="1" applyAlignment="1" quotePrefix="1">
      <alignment horizontal="right" vertical="center"/>
    </xf>
    <xf numFmtId="3" fontId="0" fillId="0" borderId="13" xfId="0" applyNumberFormat="1" applyFont="1" applyBorder="1" applyAlignment="1" quotePrefix="1">
      <alignment horizontal="right" vertical="center"/>
    </xf>
    <xf numFmtId="180" fontId="0" fillId="0" borderId="10" xfId="0" applyNumberFormat="1" applyFont="1" applyBorder="1" applyAlignment="1" quotePrefix="1">
      <alignment horizontal="right" vertical="center"/>
    </xf>
    <xf numFmtId="180" fontId="0" fillId="0" borderId="12" xfId="0" applyNumberFormat="1" applyFont="1" applyBorder="1" applyAlignment="1" quotePrefix="1">
      <alignment horizontal="right" vertical="center"/>
    </xf>
    <xf numFmtId="0" fontId="0" fillId="0" borderId="22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24" xfId="0" applyFont="1" applyBorder="1" applyAlignment="1">
      <alignment wrapText="1"/>
    </xf>
    <xf numFmtId="1" fontId="0" fillId="0" borderId="13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" fillId="33" borderId="2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80" fontId="0" fillId="0" borderId="31" xfId="0" applyNumberFormat="1" applyFont="1" applyBorder="1" applyAlignment="1">
      <alignment vertical="center"/>
    </xf>
    <xf numFmtId="180" fontId="0" fillId="0" borderId="24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0" sqref="B30"/>
    </sheetView>
  </sheetViews>
  <sheetFormatPr defaultColWidth="9.140625" defaultRowHeight="12.75"/>
  <cols>
    <col min="1" max="1" width="4.140625" style="7" bestFit="1" customWidth="1"/>
    <col min="2" max="2" width="26.8515625" style="8" customWidth="1"/>
    <col min="3" max="3" width="9.140625" style="8" customWidth="1"/>
    <col min="4" max="12" width="9.7109375" style="8" customWidth="1"/>
    <col min="13" max="16384" width="9.140625" style="8" customWidth="1"/>
  </cols>
  <sheetData>
    <row r="1" ht="12.75">
      <c r="L1" s="9"/>
    </row>
    <row r="2" spans="1:12" ht="25.5" customHeight="1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4:12" ht="12.75">
      <c r="D4" s="44" t="s">
        <v>36</v>
      </c>
      <c r="E4" s="44"/>
      <c r="F4" s="44"/>
      <c r="G4" s="44" t="s">
        <v>37</v>
      </c>
      <c r="H4" s="44"/>
      <c r="I4" s="44"/>
      <c r="J4" s="44" t="s">
        <v>38</v>
      </c>
      <c r="K4" s="44"/>
      <c r="L4" s="44"/>
    </row>
    <row r="5" spans="1:12" ht="26.25" thickBot="1">
      <c r="A5" s="10" t="s">
        <v>0</v>
      </c>
      <c r="B5" s="10" t="s">
        <v>1</v>
      </c>
      <c r="C5" s="10" t="s">
        <v>2</v>
      </c>
      <c r="D5" s="10" t="s">
        <v>40</v>
      </c>
      <c r="E5" s="10" t="s">
        <v>41</v>
      </c>
      <c r="F5" s="10" t="s">
        <v>7</v>
      </c>
      <c r="G5" s="10" t="s">
        <v>40</v>
      </c>
      <c r="H5" s="10" t="s">
        <v>41</v>
      </c>
      <c r="I5" s="10" t="s">
        <v>7</v>
      </c>
      <c r="J5" s="10" t="s">
        <v>40</v>
      </c>
      <c r="K5" s="10" t="s">
        <v>41</v>
      </c>
      <c r="L5" s="10" t="s">
        <v>7</v>
      </c>
    </row>
    <row r="6" spans="1:12" ht="24" customHeight="1" thickTop="1">
      <c r="A6" s="49" t="s">
        <v>3</v>
      </c>
      <c r="B6" s="50"/>
      <c r="C6" s="50"/>
      <c r="D6" s="50"/>
      <c r="E6" s="50"/>
      <c r="F6" s="51"/>
      <c r="G6" s="57"/>
      <c r="H6" s="57"/>
      <c r="I6" s="13"/>
      <c r="J6" s="57"/>
      <c r="K6" s="57"/>
      <c r="L6" s="13"/>
    </row>
    <row r="7" spans="1:12" ht="50.25" customHeight="1">
      <c r="A7" s="14">
        <v>1</v>
      </c>
      <c r="B7" s="15" t="s">
        <v>16</v>
      </c>
      <c r="C7" s="16" t="s">
        <v>4</v>
      </c>
      <c r="D7" s="17">
        <v>3345.4</v>
      </c>
      <c r="E7" s="18">
        <v>2959.1</v>
      </c>
      <c r="F7" s="19">
        <f>D7-E7</f>
        <v>386.3000000000002</v>
      </c>
      <c r="G7" s="17">
        <v>2339</v>
      </c>
      <c r="H7" s="18">
        <v>2466</v>
      </c>
      <c r="I7" s="19">
        <f>G7-H7</f>
        <v>-127</v>
      </c>
      <c r="J7" s="18">
        <v>6339.2</v>
      </c>
      <c r="K7" s="18">
        <v>6959</v>
      </c>
      <c r="L7" s="19">
        <f>J7-K7</f>
        <v>-619.8000000000002</v>
      </c>
    </row>
    <row r="8" spans="1:12" ht="25.5" customHeight="1">
      <c r="A8" s="20">
        <v>2</v>
      </c>
      <c r="B8" s="12" t="s">
        <v>5</v>
      </c>
      <c r="C8" s="5" t="s">
        <v>4</v>
      </c>
      <c r="D8" s="21">
        <v>223.9</v>
      </c>
      <c r="E8" s="22">
        <v>111.4</v>
      </c>
      <c r="F8" s="23">
        <f>D8-E8</f>
        <v>112.5</v>
      </c>
      <c r="G8" s="21">
        <v>267</v>
      </c>
      <c r="H8" s="22">
        <v>557</v>
      </c>
      <c r="I8" s="23">
        <f>G8-H8</f>
        <v>-290</v>
      </c>
      <c r="J8" s="22">
        <v>4087.8</v>
      </c>
      <c r="K8" s="22">
        <v>4886.7</v>
      </c>
      <c r="L8" s="23">
        <f>J8-K8</f>
        <v>-798.8999999999996</v>
      </c>
    </row>
    <row r="9" spans="1:12" ht="25.5">
      <c r="A9" s="20">
        <v>3</v>
      </c>
      <c r="B9" s="12" t="s">
        <v>6</v>
      </c>
      <c r="C9" s="5" t="s">
        <v>7</v>
      </c>
      <c r="D9" s="21">
        <v>86.5</v>
      </c>
      <c r="E9" s="22">
        <v>93.1</v>
      </c>
      <c r="F9" s="23">
        <f>D9-E9</f>
        <v>-6.599999999999994</v>
      </c>
      <c r="G9" s="21">
        <v>74</v>
      </c>
      <c r="H9" s="22">
        <v>54</v>
      </c>
      <c r="I9" s="23">
        <f>G9-H9</f>
        <v>20</v>
      </c>
      <c r="J9" s="22">
        <v>67</v>
      </c>
      <c r="K9" s="22">
        <v>59</v>
      </c>
      <c r="L9" s="23">
        <f>J9-K9</f>
        <v>8</v>
      </c>
    </row>
    <row r="10" spans="1:12" ht="23.25" customHeight="1">
      <c r="A10" s="46" t="s">
        <v>8</v>
      </c>
      <c r="B10" s="47"/>
      <c r="C10" s="47"/>
      <c r="D10" s="47"/>
      <c r="E10" s="47"/>
      <c r="F10" s="48"/>
      <c r="G10" s="57"/>
      <c r="H10" s="57"/>
      <c r="I10" s="24"/>
      <c r="J10" s="57"/>
      <c r="K10" s="57"/>
      <c r="L10" s="24"/>
    </row>
    <row r="11" spans="1:12" ht="12.75">
      <c r="A11" s="20">
        <v>1</v>
      </c>
      <c r="B11" s="1" t="s">
        <v>9</v>
      </c>
      <c r="C11" s="5" t="s">
        <v>4</v>
      </c>
      <c r="D11" s="4">
        <f>SUM(D12:D13)</f>
        <v>3345.4</v>
      </c>
      <c r="E11" s="2">
        <f>SUM(E12:E13)</f>
        <v>2959.1</v>
      </c>
      <c r="F11" s="41">
        <f>D11/E11%</f>
        <v>113.05464499341016</v>
      </c>
      <c r="G11" s="4">
        <f>SUM(G12:G13)</f>
        <v>2339</v>
      </c>
      <c r="H11" s="2">
        <f>SUM(H12:H13)</f>
        <v>2466</v>
      </c>
      <c r="I11" s="41">
        <f>G11/H11%</f>
        <v>94.84995944849959</v>
      </c>
      <c r="J11" s="4">
        <f>SUM(J12:J15)</f>
        <v>12749.699999999999</v>
      </c>
      <c r="K11" s="2">
        <f>SUM(K12:K15)</f>
        <v>7057</v>
      </c>
      <c r="L11" s="23"/>
    </row>
    <row r="12" spans="1:12" ht="26.25" customHeight="1">
      <c r="A12" s="20" t="s">
        <v>10</v>
      </c>
      <c r="B12" s="12" t="s">
        <v>11</v>
      </c>
      <c r="C12" s="5" t="s">
        <v>4</v>
      </c>
      <c r="D12" s="21">
        <v>3345.4</v>
      </c>
      <c r="E12" s="22">
        <v>2959.1</v>
      </c>
      <c r="F12" s="23">
        <f>D12-E12</f>
        <v>386.3000000000002</v>
      </c>
      <c r="G12" s="21">
        <v>2339</v>
      </c>
      <c r="H12" s="22">
        <v>2466</v>
      </c>
      <c r="I12" s="23">
        <f>G12-H12</f>
        <v>-127</v>
      </c>
      <c r="J12" s="22">
        <f>J7</f>
        <v>6339.2</v>
      </c>
      <c r="K12" s="22">
        <f>K7</f>
        <v>6959</v>
      </c>
      <c r="L12" s="33">
        <f>J12/K12%</f>
        <v>91.09354792355222</v>
      </c>
    </row>
    <row r="13" spans="1:12" ht="25.5">
      <c r="A13" s="20" t="s">
        <v>12</v>
      </c>
      <c r="B13" s="12" t="s">
        <v>13</v>
      </c>
      <c r="C13" s="5" t="s">
        <v>4</v>
      </c>
      <c r="D13" s="25">
        <v>0</v>
      </c>
      <c r="E13" s="26">
        <v>0</v>
      </c>
      <c r="F13" s="38">
        <f aca="true" t="shared" si="0" ref="F13:F25">D13-E13</f>
        <v>0</v>
      </c>
      <c r="G13" s="26">
        <v>0</v>
      </c>
      <c r="H13" s="26">
        <v>0</v>
      </c>
      <c r="I13" s="38">
        <f aca="true" t="shared" si="1" ref="I13:I25">G13-H13</f>
        <v>0</v>
      </c>
      <c r="J13" s="28">
        <f>J12-J14</f>
        <v>842</v>
      </c>
      <c r="K13" s="28">
        <v>98</v>
      </c>
      <c r="L13" s="23"/>
    </row>
    <row r="14" spans="1:12" ht="25.5">
      <c r="A14" s="20"/>
      <c r="B14" s="12" t="s">
        <v>39</v>
      </c>
      <c r="C14" s="5" t="s">
        <v>4</v>
      </c>
      <c r="D14" s="25">
        <v>0</v>
      </c>
      <c r="E14" s="26">
        <v>0</v>
      </c>
      <c r="F14" s="38">
        <f t="shared" si="0"/>
        <v>0</v>
      </c>
      <c r="G14" s="26">
        <v>0</v>
      </c>
      <c r="H14" s="26">
        <v>0</v>
      </c>
      <c r="I14" s="38">
        <f t="shared" si="1"/>
        <v>0</v>
      </c>
      <c r="J14" s="28">
        <v>5497.2</v>
      </c>
      <c r="K14" s="28"/>
      <c r="L14" s="23"/>
    </row>
    <row r="15" spans="1:12" ht="12.75">
      <c r="A15" s="20"/>
      <c r="B15" s="12" t="s">
        <v>42</v>
      </c>
      <c r="C15" s="5" t="s">
        <v>4</v>
      </c>
      <c r="D15" s="25"/>
      <c r="E15" s="26"/>
      <c r="F15" s="38">
        <f t="shared" si="0"/>
        <v>0</v>
      </c>
      <c r="G15" s="26"/>
      <c r="H15" s="26"/>
      <c r="I15" s="38"/>
      <c r="J15" s="28">
        <v>71.3</v>
      </c>
      <c r="K15" s="28"/>
      <c r="L15" s="23"/>
    </row>
    <row r="16" spans="1:12" ht="12.75">
      <c r="A16" s="20">
        <v>2</v>
      </c>
      <c r="B16" s="1" t="s">
        <v>14</v>
      </c>
      <c r="C16" s="5" t="s">
        <v>4</v>
      </c>
      <c r="D16" s="4">
        <f>SUM(D17:D18)</f>
        <v>3090</v>
      </c>
      <c r="E16" s="2">
        <f>SUM(E17:E18)</f>
        <v>1682.5</v>
      </c>
      <c r="F16" s="40">
        <f t="shared" si="0"/>
        <v>1407.5</v>
      </c>
      <c r="G16" s="4">
        <f>SUM(G17:G18)</f>
        <v>2021</v>
      </c>
      <c r="H16" s="2">
        <f>SUM(H17:H18)</f>
        <v>2285</v>
      </c>
      <c r="I16" s="40">
        <f t="shared" si="1"/>
        <v>-264</v>
      </c>
      <c r="J16" s="4">
        <f>SUM(J17:J18)</f>
        <v>14813.3</v>
      </c>
      <c r="K16" s="4"/>
      <c r="L16" s="23"/>
    </row>
    <row r="17" spans="1:12" ht="25.5">
      <c r="A17" s="20" t="s">
        <v>15</v>
      </c>
      <c r="B17" s="12" t="s">
        <v>17</v>
      </c>
      <c r="C17" s="5" t="s">
        <v>4</v>
      </c>
      <c r="D17" s="21">
        <v>3090</v>
      </c>
      <c r="E17" s="22">
        <v>1682.5</v>
      </c>
      <c r="F17" s="39">
        <f t="shared" si="0"/>
        <v>1407.5</v>
      </c>
      <c r="G17" s="21">
        <v>2021</v>
      </c>
      <c r="H17" s="22">
        <v>2285</v>
      </c>
      <c r="I17" s="39">
        <f t="shared" si="1"/>
        <v>-264</v>
      </c>
      <c r="J17" s="22">
        <v>14813.3</v>
      </c>
      <c r="K17" s="22"/>
      <c r="L17" s="23"/>
    </row>
    <row r="18" spans="1:12" ht="25.5">
      <c r="A18" s="20" t="s">
        <v>18</v>
      </c>
      <c r="B18" s="12" t="s">
        <v>19</v>
      </c>
      <c r="C18" s="5" t="s">
        <v>4</v>
      </c>
      <c r="D18" s="25"/>
      <c r="E18" s="26"/>
      <c r="F18" s="39"/>
      <c r="G18" s="26"/>
      <c r="H18" s="26"/>
      <c r="I18" s="39"/>
      <c r="J18" s="26">
        <v>0</v>
      </c>
      <c r="K18" s="26"/>
      <c r="L18" s="27"/>
    </row>
    <row r="19" spans="1:12" ht="25.5">
      <c r="A19" s="20">
        <v>3</v>
      </c>
      <c r="B19" s="12" t="s">
        <v>20</v>
      </c>
      <c r="C19" s="5" t="s">
        <v>4</v>
      </c>
      <c r="D19" s="21">
        <f>D11-D16</f>
        <v>255.4000000000001</v>
      </c>
      <c r="E19" s="21">
        <v>336.7</v>
      </c>
      <c r="F19" s="39">
        <f t="shared" si="0"/>
        <v>-81.2999999999999</v>
      </c>
      <c r="G19" s="21">
        <f>G11-G16</f>
        <v>318</v>
      </c>
      <c r="H19" s="21">
        <f>H11-H16</f>
        <v>181</v>
      </c>
      <c r="I19" s="39">
        <f t="shared" si="1"/>
        <v>137</v>
      </c>
      <c r="J19" s="21">
        <f>J11-J16</f>
        <v>-2063.6000000000004</v>
      </c>
      <c r="K19" s="21"/>
      <c r="L19" s="23"/>
    </row>
    <row r="20" spans="1:12" ht="25.5">
      <c r="A20" s="20">
        <v>4</v>
      </c>
      <c r="B20" s="12" t="s">
        <v>21</v>
      </c>
      <c r="C20" s="5" t="s">
        <v>4</v>
      </c>
      <c r="D20" s="21">
        <v>149</v>
      </c>
      <c r="E20" s="22"/>
      <c r="F20" s="39">
        <f t="shared" si="0"/>
        <v>149</v>
      </c>
      <c r="G20" s="21">
        <v>318</v>
      </c>
      <c r="H20" s="22">
        <v>181</v>
      </c>
      <c r="I20" s="39">
        <f t="shared" si="1"/>
        <v>137</v>
      </c>
      <c r="J20" s="22">
        <f>J19-J24-J25</f>
        <v>-3693.7000000000003</v>
      </c>
      <c r="K20" s="22"/>
      <c r="L20" s="23"/>
    </row>
    <row r="21" spans="1:12" ht="25.5">
      <c r="A21" s="20">
        <v>5</v>
      </c>
      <c r="B21" s="12" t="s">
        <v>22</v>
      </c>
      <c r="C21" s="5" t="s">
        <v>7</v>
      </c>
      <c r="D21" s="29">
        <f>D20/D11%</f>
        <v>4.453876965385305</v>
      </c>
      <c r="E21" s="29">
        <f>E20/E11%</f>
        <v>0</v>
      </c>
      <c r="F21" s="39"/>
      <c r="G21" s="29">
        <f>G20/G11%</f>
        <v>13.595553655408294</v>
      </c>
      <c r="H21" s="29">
        <f>H20/H11%</f>
        <v>7.339821573398216</v>
      </c>
      <c r="I21" s="39"/>
      <c r="J21" s="29"/>
      <c r="K21" s="29"/>
      <c r="L21" s="27"/>
    </row>
    <row r="22" spans="1:12" ht="25.5" hidden="1">
      <c r="A22" s="20">
        <v>6</v>
      </c>
      <c r="B22" s="12" t="s">
        <v>24</v>
      </c>
      <c r="C22" s="5" t="s">
        <v>4</v>
      </c>
      <c r="D22" s="21"/>
      <c r="E22" s="22"/>
      <c r="F22" s="39">
        <f t="shared" si="0"/>
        <v>0</v>
      </c>
      <c r="G22" s="21"/>
      <c r="H22" s="22"/>
      <c r="I22" s="39">
        <f t="shared" si="1"/>
        <v>0</v>
      </c>
      <c r="J22" s="26"/>
      <c r="K22" s="26"/>
      <c r="L22" s="27"/>
    </row>
    <row r="23" spans="1:12" ht="25.5" hidden="1">
      <c r="A23" s="20">
        <v>7</v>
      </c>
      <c r="B23" s="12" t="s">
        <v>23</v>
      </c>
      <c r="C23" s="5" t="s">
        <v>4</v>
      </c>
      <c r="D23" s="26"/>
      <c r="E23" s="26"/>
      <c r="F23" s="39">
        <f t="shared" si="0"/>
        <v>0</v>
      </c>
      <c r="G23" s="21"/>
      <c r="H23" s="22"/>
      <c r="I23" s="39">
        <f t="shared" si="1"/>
        <v>0</v>
      </c>
      <c r="J23" s="26"/>
      <c r="K23" s="26"/>
      <c r="L23" s="27"/>
    </row>
    <row r="24" spans="1:12" ht="25.5">
      <c r="A24" s="20">
        <v>8</v>
      </c>
      <c r="B24" s="12" t="s">
        <v>25</v>
      </c>
      <c r="C24" s="5" t="s">
        <v>4</v>
      </c>
      <c r="D24" s="21">
        <v>111.1</v>
      </c>
      <c r="E24" s="22">
        <v>117.2</v>
      </c>
      <c r="F24" s="39">
        <f t="shared" si="0"/>
        <v>-6.1000000000000085</v>
      </c>
      <c r="G24" s="26"/>
      <c r="H24" s="26"/>
      <c r="I24" s="39">
        <f t="shared" si="1"/>
        <v>0</v>
      </c>
      <c r="J24" s="22">
        <v>1556.1</v>
      </c>
      <c r="K24" s="22"/>
      <c r="L24" s="23"/>
    </row>
    <row r="25" spans="1:12" ht="25.5">
      <c r="A25" s="20">
        <v>9</v>
      </c>
      <c r="B25" s="12" t="s">
        <v>26</v>
      </c>
      <c r="C25" s="5" t="s">
        <v>4</v>
      </c>
      <c r="D25" s="21">
        <v>230.1</v>
      </c>
      <c r="E25" s="22">
        <v>343.4</v>
      </c>
      <c r="F25" s="39">
        <f t="shared" si="0"/>
        <v>-113.29999999999998</v>
      </c>
      <c r="G25" s="26"/>
      <c r="H25" s="26"/>
      <c r="I25" s="39">
        <f t="shared" si="1"/>
        <v>0</v>
      </c>
      <c r="J25" s="28">
        <v>74</v>
      </c>
      <c r="K25" s="26"/>
      <c r="L25" s="27"/>
    </row>
    <row r="26" spans="1:12" ht="51" hidden="1">
      <c r="A26" s="3">
        <v>10</v>
      </c>
      <c r="B26" s="12" t="s">
        <v>27</v>
      </c>
      <c r="C26" s="5" t="s">
        <v>4</v>
      </c>
      <c r="D26" s="25">
        <v>0</v>
      </c>
      <c r="E26" s="26">
        <v>0</v>
      </c>
      <c r="F26" s="27">
        <v>0</v>
      </c>
      <c r="G26" s="26"/>
      <c r="H26" s="26"/>
      <c r="I26" s="27"/>
      <c r="J26" s="26">
        <v>0</v>
      </c>
      <c r="K26" s="26"/>
      <c r="L26" s="27"/>
    </row>
    <row r="27" spans="1:12" ht="23.25" customHeight="1">
      <c r="A27" s="46" t="s">
        <v>28</v>
      </c>
      <c r="B27" s="47"/>
      <c r="C27" s="47"/>
      <c r="D27" s="47"/>
      <c r="E27" s="47"/>
      <c r="F27" s="48"/>
      <c r="G27" s="57"/>
      <c r="H27" s="57"/>
      <c r="I27" s="11"/>
      <c r="J27" s="30"/>
      <c r="K27" s="30"/>
      <c r="L27" s="24"/>
    </row>
    <row r="28" spans="1:12" ht="38.25">
      <c r="A28" s="20">
        <v>1</v>
      </c>
      <c r="B28" s="1" t="s">
        <v>29</v>
      </c>
      <c r="C28" s="5" t="s">
        <v>33</v>
      </c>
      <c r="D28" s="31">
        <f>SUM(D29:D30)</f>
        <v>11</v>
      </c>
      <c r="E28" s="32">
        <f>SUM(E29:E30)</f>
        <v>11</v>
      </c>
      <c r="F28" s="43">
        <f>D28-E28</f>
        <v>0</v>
      </c>
      <c r="G28" s="31">
        <f>SUM(G29:G30)</f>
        <v>8</v>
      </c>
      <c r="H28" s="32">
        <f>SUM(H29:H30)</f>
        <v>9</v>
      </c>
      <c r="I28" s="43">
        <f>G28-H28</f>
        <v>-1</v>
      </c>
      <c r="J28" s="6">
        <f>SUM(J29:J30)</f>
        <v>39</v>
      </c>
      <c r="K28" s="6"/>
      <c r="L28" s="43">
        <f>J28-K28</f>
        <v>39</v>
      </c>
    </row>
    <row r="29" spans="1:12" ht="12.75">
      <c r="A29" s="34" t="s">
        <v>35</v>
      </c>
      <c r="B29" s="12" t="s">
        <v>30</v>
      </c>
      <c r="C29" s="5" t="s">
        <v>33</v>
      </c>
      <c r="D29" s="35">
        <v>7</v>
      </c>
      <c r="E29" s="36">
        <v>7</v>
      </c>
      <c r="F29" s="42">
        <f>D29-E29</f>
        <v>0</v>
      </c>
      <c r="G29" s="35">
        <v>1</v>
      </c>
      <c r="H29" s="36">
        <v>1</v>
      </c>
      <c r="I29" s="42">
        <f>G29-H29</f>
        <v>0</v>
      </c>
      <c r="J29" s="36">
        <v>32</v>
      </c>
      <c r="K29" s="36"/>
      <c r="L29" s="42">
        <f>J29-K29</f>
        <v>32</v>
      </c>
    </row>
    <row r="30" spans="1:12" ht="25.5">
      <c r="A30" s="34" t="s">
        <v>35</v>
      </c>
      <c r="B30" s="12" t="s">
        <v>31</v>
      </c>
      <c r="C30" s="5" t="s">
        <v>33</v>
      </c>
      <c r="D30" s="35">
        <v>4</v>
      </c>
      <c r="E30" s="36">
        <v>4</v>
      </c>
      <c r="F30" s="42">
        <f>D30-E30</f>
        <v>0</v>
      </c>
      <c r="G30" s="35">
        <v>7</v>
      </c>
      <c r="H30" s="36">
        <v>8</v>
      </c>
      <c r="I30" s="42">
        <f>G30-H30</f>
        <v>-1</v>
      </c>
      <c r="J30" s="36">
        <v>7</v>
      </c>
      <c r="K30" s="36"/>
      <c r="L30" s="42">
        <f>J30-K30</f>
        <v>7</v>
      </c>
    </row>
    <row r="31" spans="1:12" ht="25.5">
      <c r="A31" s="52">
        <v>2</v>
      </c>
      <c r="B31" s="37" t="s">
        <v>32</v>
      </c>
      <c r="C31" s="53" t="s">
        <v>34</v>
      </c>
      <c r="D31" s="54">
        <v>18600</v>
      </c>
      <c r="E31" s="55">
        <v>12400</v>
      </c>
      <c r="F31" s="56">
        <f>D31-E31</f>
        <v>6200</v>
      </c>
      <c r="G31" s="54">
        <v>18742</v>
      </c>
      <c r="H31" s="55">
        <v>18820</v>
      </c>
      <c r="I31" s="56">
        <f>G31-H31</f>
        <v>-78</v>
      </c>
      <c r="J31" s="55">
        <v>15840</v>
      </c>
      <c r="K31" s="55"/>
      <c r="L31" s="56">
        <f>J31-K31</f>
        <v>15840</v>
      </c>
    </row>
  </sheetData>
  <sheetProtection/>
  <mergeCells count="7">
    <mergeCell ref="D4:F4"/>
    <mergeCell ref="G4:I4"/>
    <mergeCell ref="J4:L4"/>
    <mergeCell ref="A2:L2"/>
    <mergeCell ref="A6:F6"/>
    <mergeCell ref="A10:F10"/>
    <mergeCell ref="A27:F2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2013-01-25T11:18:47Z</cp:lastPrinted>
  <dcterms:created xsi:type="dcterms:W3CDTF">1996-10-08T23:32:33Z</dcterms:created>
  <dcterms:modified xsi:type="dcterms:W3CDTF">2013-01-25T11:19:43Z</dcterms:modified>
  <cp:category/>
  <cp:version/>
  <cp:contentType/>
  <cp:contentStatus/>
</cp:coreProperties>
</file>