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9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<sst xmlns="http://schemas.openxmlformats.org/spreadsheetml/2006/main" count="59" uniqueCount="41">
  <si>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МУП "Жуковское ПАТП"</t>
  </si>
  <si>
    <t>№
п/п</t>
  </si>
  <si>
    <t>Наименование
показателя</t>
  </si>
  <si>
    <t>Един.
измер.</t>
  </si>
  <si>
    <t>%</t>
  </si>
  <si>
    <t>I. Показатели производственной деятельности</t>
  </si>
  <si>
    <t>Объёмы производства
основных видов товаров
и услуг в стоимостном выражении</t>
  </si>
  <si>
    <t>тыс.руб.</t>
  </si>
  <si>
    <t>Остаточная стоимость
основных фондов</t>
  </si>
  <si>
    <t>Степень износа
основных средств</t>
  </si>
  <si>
    <t>II. Показатели финансово-экономической деятельности</t>
  </si>
  <si>
    <t>Доходы - всего:</t>
  </si>
  <si>
    <t>1.1.</t>
  </si>
  <si>
    <t>Выручка от реализации
продукции (работ, услуг)</t>
  </si>
  <si>
    <t>1.2.</t>
  </si>
  <si>
    <t>Расходы - всего</t>
  </si>
  <si>
    <t>2.1.</t>
  </si>
  <si>
    <t>Себестоимость проданных
товаров, работ, услуг</t>
  </si>
  <si>
    <t>2.2.</t>
  </si>
  <si>
    <t>Прибыль (убыток)
отчётного периода</t>
  </si>
  <si>
    <t>Чистая прибыль (убыток) отчётного периода</t>
  </si>
  <si>
    <t>Рентабельность продаж
по чистой прибыли</t>
  </si>
  <si>
    <t>Отчисления в бюджет МР чистой прибыли (годовая)</t>
  </si>
  <si>
    <t>Отчисления в резервный фонд предприятия (годовая)</t>
  </si>
  <si>
    <t>Кредиторская
задолженность</t>
  </si>
  <si>
    <t>Дебиторская
задолженность</t>
  </si>
  <si>
    <t>Списанная в убыток задолженность неплатёжеспособных дебиторов</t>
  </si>
  <si>
    <t>III. Сведения о численности и заработной плате</t>
  </si>
  <si>
    <t>Среднесписочная численность работников всего, в том числе:</t>
  </si>
  <si>
    <t>чел.</t>
  </si>
  <si>
    <t>-</t>
  </si>
  <si>
    <t>работников</t>
  </si>
  <si>
    <t>руководителей, специалистов и служащих</t>
  </si>
  <si>
    <t>Среднемесячная
заработная плата</t>
  </si>
  <si>
    <t>руб.</t>
  </si>
  <si>
    <t>Прочие доходы</t>
  </si>
  <si>
    <t>2020
год</t>
  </si>
  <si>
    <t>2021
год</t>
  </si>
  <si>
    <t>Прочие расходы</t>
  </si>
  <si>
    <t>Показатели финансово-хозяйственной деятельности
муниципальных унитарных предприятий МР "Жуковский район"
за 2021 год</t>
  </si>
  <si>
    <t>+,
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</si>
</sst>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wrapText="1"/>
    </xf>
    <xf numFmtId="164" fontId="4" fillId="0" borderId="18" xfId="0" applyNumberFormat="1" applyFont="1" applyBorder="1" applyAlignment="1">
      <alignment vertical="center"/>
    </xf>
    <xf numFmtId="3" fontId="2" fillId="0" borderId="16" xfId="0" applyNumberFormat="1" applyFont="1" applyBorder="1" applyAlignment="1" quotePrefix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4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 quotePrefix="1">
      <alignment horizontal="right" vertical="center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/>
    </xf>
    <xf numFmtId="0" fontId="2" fillId="0" borderId="15" xfId="0" applyFont="1" applyBorder="1" applyAlignment="1" quotePrefix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 vertical="center"/>
    </xf>
    <xf numFmtId="164" fontId="2" fillId="0" borderId="17" xfId="0" applyNumberFormat="1" applyFont="1" applyBorder="1" applyAlignment="1" quotePrefix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SheetLayoutView="80" zoomScalePageLayoutView="0" workbookViewId="0" topLeftCell="A1">
      <selection activeCell="D23" sqref="D23"/>
    </sheetView>
  </sheetViews>
  <sheetFormatPr defaultColWidth="9.140625" defaultRowHeight="15"/>
  <cols>
    <col min="1" max="1" width="4.140625" style="1" bestFit="1" customWidth="1"/>
    <col min="2" max="2" width="26.8515625" style="2" customWidth="1"/>
    <col min="3" max="3" width="9.140625" style="2" customWidth="1"/>
    <col min="4" max="6" width="9.7109375" style="2" customWidth="1"/>
    <col min="7" max="16384" width="9.140625" style="2" customWidth="1"/>
  </cols>
  <sheetData>
    <row r="1" ht="12.75">
      <c r="F1" s="3"/>
    </row>
    <row r="2" spans="1:6" ht="37.5" customHeight="1">
      <c r="A2" s="41" t="s">
        <v>39</v>
      </c>
      <c r="B2" s="41"/>
      <c r="C2" s="41"/>
      <c r="D2" s="41"/>
      <c r="E2" s="41"/>
      <c r="F2" s="41"/>
    </row>
    <row r="4" spans="4:6" ht="12.75">
      <c r="D4" s="42" t="s">
        <v>0</v>
      </c>
      <c r="E4" s="42"/>
      <c r="F4" s="42"/>
    </row>
    <row r="5" spans="1:6" ht="26.25" thickBot="1">
      <c r="A5" s="4" t="s">
        <v>1</v>
      </c>
      <c r="B5" s="4" t="s">
        <v>2</v>
      </c>
      <c r="C5" s="4" t="s">
        <v>3</v>
      </c>
      <c r="D5" s="27" t="s">
        <v>37</v>
      </c>
      <c r="E5" s="27" t="s">
        <v>36</v>
      </c>
      <c r="F5" s="30" t="s">
        <v>40</v>
      </c>
    </row>
    <row r="6" spans="1:6" ht="24" customHeight="1" thickTop="1">
      <c r="A6" s="43" t="s">
        <v>5</v>
      </c>
      <c r="B6" s="44"/>
      <c r="C6" s="44"/>
      <c r="F6" s="5"/>
    </row>
    <row r="7" spans="1:6" ht="50.25" customHeight="1">
      <c r="A7" s="6">
        <v>1</v>
      </c>
      <c r="B7" s="7" t="s">
        <v>6</v>
      </c>
      <c r="C7" s="8" t="s">
        <v>7</v>
      </c>
      <c r="D7" s="9">
        <v>30372</v>
      </c>
      <c r="E7" s="9">
        <v>14024</v>
      </c>
      <c r="F7" s="31">
        <f>D7-E7</f>
        <v>16348</v>
      </c>
    </row>
    <row r="8" spans="1:6" ht="25.5" customHeight="1">
      <c r="A8" s="10">
        <v>2</v>
      </c>
      <c r="B8" s="11" t="s">
        <v>8</v>
      </c>
      <c r="C8" s="12" t="s">
        <v>7</v>
      </c>
      <c r="D8" s="14">
        <v>13555</v>
      </c>
      <c r="E8" s="14">
        <v>14095</v>
      </c>
      <c r="F8" s="20">
        <f>D8-E8</f>
        <v>-540</v>
      </c>
    </row>
    <row r="9" spans="1:6" ht="25.5">
      <c r="A9" s="10">
        <v>3</v>
      </c>
      <c r="B9" s="11" t="s">
        <v>9</v>
      </c>
      <c r="C9" s="12" t="s">
        <v>4</v>
      </c>
      <c r="D9" s="14">
        <v>52</v>
      </c>
      <c r="E9" s="14">
        <v>43</v>
      </c>
      <c r="F9" s="20">
        <f>D9-E9</f>
        <v>9</v>
      </c>
    </row>
    <row r="10" spans="1:6" ht="23.25" customHeight="1">
      <c r="A10" s="39" t="s">
        <v>10</v>
      </c>
      <c r="B10" s="40"/>
      <c r="C10" s="40"/>
      <c r="F10" s="32"/>
    </row>
    <row r="11" spans="1:6" ht="12.75">
      <c r="A11" s="10">
        <v>1</v>
      </c>
      <c r="B11" s="15" t="s">
        <v>11</v>
      </c>
      <c r="C11" s="12" t="s">
        <v>7</v>
      </c>
      <c r="D11" s="16">
        <f>SUM(D12:D13)</f>
        <v>34319</v>
      </c>
      <c r="E11" s="16">
        <f>SUM(E12:E13)</f>
        <v>23505</v>
      </c>
      <c r="F11" s="19">
        <f>D11/E11%</f>
        <v>146.0072325037226</v>
      </c>
    </row>
    <row r="12" spans="1:6" ht="26.25" customHeight="1">
      <c r="A12" s="10" t="s">
        <v>12</v>
      </c>
      <c r="B12" s="11" t="s">
        <v>13</v>
      </c>
      <c r="C12" s="12" t="s">
        <v>7</v>
      </c>
      <c r="D12" s="14">
        <f>D7</f>
        <v>30372</v>
      </c>
      <c r="E12" s="14">
        <f>E7</f>
        <v>14024</v>
      </c>
      <c r="F12" s="33">
        <f>D12/E12%</f>
        <v>216.57159155733027</v>
      </c>
    </row>
    <row r="13" spans="1:6" ht="12.75">
      <c r="A13" s="10" t="s">
        <v>14</v>
      </c>
      <c r="B13" s="11" t="s">
        <v>35</v>
      </c>
      <c r="C13" s="12" t="s">
        <v>7</v>
      </c>
      <c r="D13" s="18">
        <v>3947</v>
      </c>
      <c r="E13" s="18">
        <v>9481</v>
      </c>
      <c r="F13" s="33">
        <f>D13/E13%</f>
        <v>41.630629680413456</v>
      </c>
    </row>
    <row r="14" spans="1:6" ht="12.75">
      <c r="A14" s="10">
        <v>2</v>
      </c>
      <c r="B14" s="15" t="s">
        <v>15</v>
      </c>
      <c r="C14" s="12" t="s">
        <v>7</v>
      </c>
      <c r="D14" s="16">
        <f>SUM(D15:D16)</f>
        <v>33370</v>
      </c>
      <c r="E14" s="16">
        <f>SUM(E15:E16)</f>
        <v>23011</v>
      </c>
      <c r="F14" s="19">
        <f aca="true" t="shared" si="0" ref="F14:F21">D14-E14</f>
        <v>10359</v>
      </c>
    </row>
    <row r="15" spans="1:6" ht="25.5">
      <c r="A15" s="10" t="s">
        <v>16</v>
      </c>
      <c r="B15" s="11" t="s">
        <v>17</v>
      </c>
      <c r="C15" s="12" t="s">
        <v>7</v>
      </c>
      <c r="D15" s="14">
        <v>33261</v>
      </c>
      <c r="E15" s="14">
        <v>22886</v>
      </c>
      <c r="F15" s="20">
        <f t="shared" si="0"/>
        <v>10375</v>
      </c>
    </row>
    <row r="16" spans="1:6" ht="12.75">
      <c r="A16" s="10" t="s">
        <v>18</v>
      </c>
      <c r="B16" s="11" t="s">
        <v>38</v>
      </c>
      <c r="C16" s="12" t="s">
        <v>7</v>
      </c>
      <c r="D16" s="18">
        <v>109</v>
      </c>
      <c r="E16" s="18">
        <v>125</v>
      </c>
      <c r="F16" s="20">
        <f t="shared" si="0"/>
        <v>-16</v>
      </c>
    </row>
    <row r="17" spans="1:6" ht="25.5">
      <c r="A17" s="10">
        <v>3</v>
      </c>
      <c r="B17" s="11" t="s">
        <v>19</v>
      </c>
      <c r="C17" s="12" t="s">
        <v>7</v>
      </c>
      <c r="D17" s="13">
        <f>D11-D14</f>
        <v>949</v>
      </c>
      <c r="E17" s="13">
        <f>E11-E14</f>
        <v>494</v>
      </c>
      <c r="F17" s="20">
        <f t="shared" si="0"/>
        <v>455</v>
      </c>
    </row>
    <row r="18" spans="1:6" ht="25.5">
      <c r="A18" s="10">
        <v>4</v>
      </c>
      <c r="B18" s="11" t="s">
        <v>20</v>
      </c>
      <c r="C18" s="12" t="s">
        <v>7</v>
      </c>
      <c r="D18" s="14">
        <v>555</v>
      </c>
      <c r="E18" s="14">
        <v>80</v>
      </c>
      <c r="F18" s="20">
        <f t="shared" si="0"/>
        <v>475</v>
      </c>
    </row>
    <row r="19" spans="1:6" ht="25.5">
      <c r="A19" s="10">
        <v>5</v>
      </c>
      <c r="B19" s="11" t="s">
        <v>21</v>
      </c>
      <c r="C19" s="12" t="s">
        <v>4</v>
      </c>
      <c r="D19" s="21">
        <f>D18/D11%</f>
        <v>1.617179987761881</v>
      </c>
      <c r="E19" s="21">
        <v>0.57</v>
      </c>
      <c r="F19" s="20">
        <f t="shared" si="0"/>
        <v>1.047179987761881</v>
      </c>
    </row>
    <row r="20" spans="1:6" ht="25.5">
      <c r="A20" s="10">
        <v>6</v>
      </c>
      <c r="B20" s="11" t="s">
        <v>22</v>
      </c>
      <c r="C20" s="12" t="s">
        <v>7</v>
      </c>
      <c r="D20" s="18">
        <f>D18*15%</f>
        <v>83.25</v>
      </c>
      <c r="E20" s="18">
        <f>E18*15%</f>
        <v>12</v>
      </c>
      <c r="F20" s="20">
        <f t="shared" si="0"/>
        <v>71.25</v>
      </c>
    </row>
    <row r="21" spans="1:6" ht="25.5">
      <c r="A21" s="10">
        <v>7</v>
      </c>
      <c r="B21" s="11" t="s">
        <v>23</v>
      </c>
      <c r="C21" s="12" t="s">
        <v>7</v>
      </c>
      <c r="D21" s="17">
        <f>D18*5%</f>
        <v>27.75</v>
      </c>
      <c r="E21" s="17">
        <f>E18*5%</f>
        <v>4</v>
      </c>
      <c r="F21" s="20">
        <f t="shared" si="0"/>
        <v>23.75</v>
      </c>
    </row>
    <row r="22" spans="1:6" ht="25.5">
      <c r="A22" s="10">
        <v>8</v>
      </c>
      <c r="B22" s="11" t="s">
        <v>24</v>
      </c>
      <c r="C22" s="12" t="s">
        <v>7</v>
      </c>
      <c r="D22" s="14">
        <v>5249</v>
      </c>
      <c r="E22" s="14">
        <v>4024</v>
      </c>
      <c r="F22" s="20">
        <f>D22-E22</f>
        <v>1225</v>
      </c>
    </row>
    <row r="23" spans="1:6" ht="25.5">
      <c r="A23" s="10">
        <v>9</v>
      </c>
      <c r="B23" s="11" t="s">
        <v>25</v>
      </c>
      <c r="C23" s="12" t="s">
        <v>7</v>
      </c>
      <c r="D23" s="18">
        <v>650</v>
      </c>
      <c r="E23" s="18">
        <v>755</v>
      </c>
      <c r="F23" s="20">
        <f>D23-E23</f>
        <v>-105</v>
      </c>
    </row>
    <row r="24" spans="1:6" ht="51" hidden="1">
      <c r="A24" s="22">
        <v>10</v>
      </c>
      <c r="B24" s="11" t="s">
        <v>26</v>
      </c>
      <c r="C24" s="12" t="s">
        <v>7</v>
      </c>
      <c r="D24" s="17">
        <v>0</v>
      </c>
      <c r="E24" s="17">
        <v>0</v>
      </c>
      <c r="F24" s="34"/>
    </row>
    <row r="25" spans="1:6" ht="23.25" customHeight="1">
      <c r="A25" s="39" t="s">
        <v>27</v>
      </c>
      <c r="B25" s="40"/>
      <c r="C25" s="40"/>
      <c r="D25" s="23"/>
      <c r="E25" s="23"/>
      <c r="F25" s="32"/>
    </row>
    <row r="26" spans="1:6" ht="38.25">
      <c r="A26" s="10">
        <v>1</v>
      </c>
      <c r="B26" s="15" t="s">
        <v>28</v>
      </c>
      <c r="C26" s="12" t="s">
        <v>29</v>
      </c>
      <c r="D26" s="28">
        <f>SUM(D27:D28)</f>
        <v>28.3</v>
      </c>
      <c r="E26" s="28">
        <v>27.4</v>
      </c>
      <c r="F26" s="19">
        <f>D26-E26</f>
        <v>0.9000000000000021</v>
      </c>
    </row>
    <row r="27" spans="1:6" ht="12.75">
      <c r="A27" s="24" t="s">
        <v>30</v>
      </c>
      <c r="B27" s="11" t="s">
        <v>31</v>
      </c>
      <c r="C27" s="12" t="s">
        <v>29</v>
      </c>
      <c r="D27" s="25">
        <v>16</v>
      </c>
      <c r="E27" s="25">
        <v>15</v>
      </c>
      <c r="F27" s="20">
        <f>D27-E27</f>
        <v>1</v>
      </c>
    </row>
    <row r="28" spans="1:6" ht="25.5">
      <c r="A28" s="24" t="s">
        <v>30</v>
      </c>
      <c r="B28" s="11" t="s">
        <v>32</v>
      </c>
      <c r="C28" s="12" t="s">
        <v>29</v>
      </c>
      <c r="D28" s="25">
        <v>12.3</v>
      </c>
      <c r="E28" s="14">
        <v>12.4</v>
      </c>
      <c r="F28" s="20">
        <f>D28-E28</f>
        <v>-0.09999999999999964</v>
      </c>
    </row>
    <row r="29" spans="1:6" ht="25.5">
      <c r="A29" s="35">
        <v>2</v>
      </c>
      <c r="B29" s="26" t="s">
        <v>33</v>
      </c>
      <c r="C29" s="36" t="s">
        <v>34</v>
      </c>
      <c r="D29" s="37">
        <v>29760</v>
      </c>
      <c r="E29" s="38">
        <v>25182</v>
      </c>
      <c r="F29" s="29">
        <f>D29-E29</f>
        <v>4578</v>
      </c>
    </row>
  </sheetData>
  <sheetProtection/>
  <mergeCells count="5">
    <mergeCell ref="A25:C25"/>
    <mergeCell ref="A2:F2"/>
    <mergeCell ref="D4:F4"/>
    <mergeCell ref="A6:C6"/>
    <mergeCell ref="A10:C10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2022-03-27T15:12:24Z</dcterms:modified>
  <cp:category/>
  <cp:version/>
  <cp:contentType/>
  <cp:contentStatus/>
</cp:coreProperties>
</file>